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Y29" i="2" l="1"/>
  <c r="AR29" i="2" l="1"/>
  <c r="AQ34" i="2" s="1"/>
  <c r="AR34" i="2" l="1"/>
  <c r="AR70" i="2" s="1"/>
  <c r="AQ70" i="2"/>
  <c r="Z33" i="2"/>
  <c r="Y33" i="2"/>
  <c r="Y32" i="2"/>
  <c r="Z317" i="2" l="1"/>
  <c r="Y315" i="2"/>
  <c r="Y10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<sst xmlns="http://schemas.openxmlformats.org/spreadsheetml/2006/main" count="5151" uniqueCount="632">
  <si>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</si>
  <si>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</si>
  <si>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</si>
  <si>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</si>
  <si>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</si>
  <si>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</si>
  <si>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</si>
  <si>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</si>
  <si>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</si>
  <si>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</si>
  <si>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</si>
  <si>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</si>
  <si>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</si>
  <si>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</si>
  <si>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</si>
  <si>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</si>
  <si>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</si>
  <si>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</si>
  <si>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</si>
  <si>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</si>
  <si>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</si>
  <si>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</si>
  <si>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</si>
  <si>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</si>
  <si>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</si>
  <si>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</si>
  <si>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</si>
  <si>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</si>
  <si>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</si>
  <si>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</si>
  <si>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</si>
  <si>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</si>
  <si>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</si>
  <si>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</si>
  <si>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</si>
  <si>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</si>
  <si>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</si>
  <si>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</si>
  <si>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</si>
  <si>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</si>
  <si>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</si>
  <si>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</si>
  <si>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</si>
  <si>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</si>
  <si>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</si>
  <si>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</si>
  <si>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</si>
  <si>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</si>
  <si>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</si>
  <si>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</si>
  <si>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</si>
  <si>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</si>
  <si>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</si>
  <si>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</si>
  <si>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</si>
  <si>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</si>
  <si>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</si>
  <si>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</si>
  <si>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</si>
  <si>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</si>
  <si>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</si>
  <si>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</si>
  <si>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</si>
  <si>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</si>
  <si>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</si>
  <si>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</si>
  <si>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</si>
  <si>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</si>
  <si>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</si>
  <si>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</si>
  <si>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</si>
  <si>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</si>
  <si>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</si>
  <si>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</si>
  <si>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</si>
  <si>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</si>
  <si>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</si>
  <si>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</si>
  <si>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</si>
  <si>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</si>
  <si>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</si>
  <si>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</si>
  <si>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</si>
  <si>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</si>
  <si>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</si>
  <si>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</si>
  <si>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</si>
  <si>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</si>
  <si>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</si>
  <si>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</si>
  <si>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</si>
  <si>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</si>
  <si>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</si>
  <si>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</si>
  <si>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</si>
  <si>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</si>
  <si>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</si>
  <si>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</si>
  <si>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</si>
  <si>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</si>
  <si>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</si>
  <si>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</si>
  <si>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</si>
  <si>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</si>
  <si>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</si>
  <si>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</si>
  <si>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</si>
  <si>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</si>
  <si>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</si>
  <si>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</si>
  <si>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</si>
  <si>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</si>
  <si>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</si>
  <si>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</si>
  <si>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</si>
  <si>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</si>
  <si>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</si>
  <si>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</si>
  <si>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</si>
  <si>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</si>
  <si>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</si>
  <si>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</si>
  <si>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</si>
  <si>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</si>
  <si>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</si>
  <si>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</si>
  <si>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</si>
  <si>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</si>
  <si>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</si>
  <si>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</si>
  <si>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</si>
  <si>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</si>
  <si>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</si>
  <si>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</si>
  <si>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</si>
  <si>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</si>
  <si>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</si>
  <si>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</si>
  <si>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</si>
  <si>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</si>
  <si>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</si>
  <si>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</si>
  <si>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</si>
  <si>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</si>
  <si>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</si>
  <si>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</si>
  <si>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</si>
  <si>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</si>
  <si>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</si>
  <si>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</si>
  <si>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</si>
  <si>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</si>
  <si>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</si>
  <si>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</si>
  <si>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</si>
  <si>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</si>
  <si>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</si>
  <si>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</si>
  <si>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</si>
  <si>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</si>
  <si>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</si>
  <si>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</si>
  <si>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</si>
  <si>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</si>
  <si>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</si>
  <si>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</si>
  <si>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</si>
  <si>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</si>
  <si>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</si>
  <si>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</si>
  <si>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</si>
  <si>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</si>
  <si>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</si>
  <si>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</si>
  <si>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</si>
  <si>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</si>
  <si>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</si>
  <si>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</si>
  <si>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</si>
  <si>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</si>
  <si>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</si>
  <si>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</si>
  <si>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</si>
  <si>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</si>
  <si>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</si>
  <si>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</si>
  <si>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</si>
  <si>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</si>
  <si>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</si>
  <si>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</si>
  <si>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</si>
  <si>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</si>
  <si>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</si>
  <si>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</si>
  <si>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</si>
  <si>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</si>
  <si>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</si>
  <si>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</si>
  <si>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</si>
  <si>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</si>
  <si>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</si>
  <si>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</si>
  <si>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</si>
  <si>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</si>
  <si>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</si>
  <si>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</si>
  <si>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</si>
  <si>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</si>
  <si>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</si>
  <si>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</si>
  <si>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</si>
  <si>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</si>
  <si>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</si>
  <si>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</si>
  <si>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</si>
  <si>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</si>
  <si>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</si>
  <si>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</si>
  <si>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</si>
  <si>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</si>
  <si>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</si>
  <si>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</si>
  <si>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</si>
  <si>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</si>
  <si>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</si>
  <si>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</si>
  <si>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</si>
  <si>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</si>
  <si>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</si>
  <si>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</si>
  <si>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</si>
  <si>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</si>
  <si>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</si>
  <si>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</si>
  <si>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</si>
  <si>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</si>
  <si>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</si>
  <si>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</si>
  <si>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</si>
  <si>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</si>
  <si>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</si>
  <si>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</si>
  <si>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</si>
  <si>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</si>
  <si>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</si>
  <si>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</si>
  <si>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</si>
  <si>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</si>
  <si>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</si>
  <si>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</si>
  <si>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</si>
  <si>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</si>
  <si>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</si>
  <si>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</si>
  <si>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</si>
  <si>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</si>
  <si>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</si>
  <si>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</si>
  <si>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</si>
  <si>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</si>
  <si>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</si>
  <si>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</si>
  <si>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</si>
  <si>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</si>
  <si>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</si>
  <si>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</si>
  <si>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</si>
  <si>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</si>
  <si>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</si>
  <si>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</si>
  <si>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</si>
  <si>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</si>
  <si>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</si>
  <si>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</si>
  <si>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</si>
  <si>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</si>
  <si>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</si>
  <si>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</si>
  <si>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</si>
  <si>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</si>
  <si>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</si>
  <si>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</si>
  <si>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</si>
  <si>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</si>
  <si>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</si>
  <si>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</si>
  <si>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</si>
  <si>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</si>
  <si>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</si>
  <si>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</si>
  <si>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</si>
  <si>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</si>
  <si>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</si>
  <si>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</si>
  <si>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</si>
  <si>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</si>
  <si>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</si>
  <si>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</si>
  <si>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</si>
  <si>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</si>
  <si>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</si>
  <si>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</si>
  <si>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</si>
  <si>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</si>
  <si>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</si>
  <si>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</si>
  <si>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</si>
  <si>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</si>
  <si>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</si>
  <si>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</si>
  <si>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</si>
  <si>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</si>
  <si>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</si>
  <si>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</si>
  <si>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</si>
  <si>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</si>
  <si>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</si>
  <si>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</si>
  <si>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</si>
  <si>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</si>
  <si>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</si>
  <si>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</si>
  <si>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</si>
  <si>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</si>
  <si>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</si>
  <si>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</si>
  <si>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</si>
  <si>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</si>
  <si>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</si>
  <si>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</si>
  <si>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</si>
  <si>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</si>
  <si>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</si>
  <si>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</si>
  <si>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</si>
  <si>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</si>
  <si>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</si>
  <si>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</si>
  <si>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</si>
  <si>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</si>
  <si>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</si>
  <si>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</si>
  <si>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</si>
  <si>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</si>
  <si>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</si>
  <si>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</si>
  <si>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</si>
  <si>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</si>
  <si>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</si>
  <si>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</si>
  <si>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</si>
  <si>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</si>
  <si>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</si>
  <si>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</si>
  <si>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</si>
  <si>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</si>
  <si>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</si>
  <si>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</si>
  <si>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</si>
  <si>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</si>
  <si>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</si>
  <si>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</si>
  <si>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</si>
  <si>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</si>
  <si>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</si>
  <si>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</si>
  <si>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</si>
  <si>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</si>
  <si>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</si>
  <si>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</si>
  <si>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</si>
  <si>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</si>
  <si>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</si>
  <si>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</si>
  <si>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</si>
  <si>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</si>
  <si>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</si>
  <si>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</si>
  <si>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</si>
  <si>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</si>
  <si>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</si>
  <si>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</si>
  <si>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</si>
  <si>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</si>
  <si>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</si>
  <si>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</si>
  <si>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</si>
  <si>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</si>
  <si>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</si>
  <si>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</si>
  <si>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</si>
  <si>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</si>
  <si>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</si>
  <si>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</si>
  <si>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</si>
  <si>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</si>
  <si>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</si>
  <si>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</si>
  <si>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</si>
  <si>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</si>
  <si>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</si>
  <si>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</si>
  <si>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</si>
  <si>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</si>
  <si>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</si>
  <si>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</si>
  <si>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</si>
  <si>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</si>
  <si>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</si>
  <si>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</si>
  <si>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</si>
  <si>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</si>
  <si>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</si>
  <si>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</si>
  <si>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</si>
  <si>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</si>
  <si>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</si>
  <si>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</si>
  <si>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</si>
  <si>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</si>
  <si>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</si>
  <si>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</si>
  <si>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</si>
  <si>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</si>
  <si>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</si>
  <si>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</si>
  <si>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</si>
  <si>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</si>
  <si>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</si>
  <si>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</si>
  <si>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</si>
  <si>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</si>
  <si>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</si>
  <si>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</si>
  <si>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</si>
  <si>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</si>
  <si>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</si>
  <si>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</si>
  <si>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</si>
  <si>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</si>
  <si>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</si>
  <si>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</si>
  <si>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</si>
  <si>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</si>
  <si>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</si>
  <si>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</si>
  <si>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</si>
  <si>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</si>
  <si>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</si>
  <si>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</si>
  <si>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</si>
  <si>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</si>
  <si>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</si>
  <si>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</si>
  <si>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</si>
  <si>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</si>
  <si>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</si>
  <si>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</si>
  <si>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</si>
  <si>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</si>
  <si>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</si>
  <si>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</si>
  <si>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</si>
  <si>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</si>
  <si>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</si>
  <si>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</si>
  <si>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</si>
  <si>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</si>
  <si>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</si>
  <si>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</si>
  <si>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</si>
  <si>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</si>
  <si>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</si>
  <si>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</si>
  <si>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</si>
  <si>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</si>
  <si>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</si>
  <si>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</si>
  <si>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</si>
  <si>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</si>
  <si>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</si>
  <si>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</si>
  <si>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</si>
  <si>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</si>
  <si>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</si>
  <si>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</si>
  <si>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</si>
  <si>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</si>
  <si>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</si>
  <si>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</si>
  <si>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</si>
  <si>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</si>
  <si>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</si>
  <si>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</si>
  <si>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</si>
  <si>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</si>
  <si>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</si>
  <si>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</si>
  <si>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</si>
  <si>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</si>
  <si>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</si>
  <si>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</si>
  <si>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</si>
  <si>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</si>
  <si>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</si>
  <si>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</si>
  <si>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</si>
  <si>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</si>
  <si>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</si>
  <si>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</si>
  <si>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</si>
  <si>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</si>
  <si>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</si>
  <si>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</si>
  <si>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</si>
  <si>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</si>
  <si>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</si>
  <si>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</si>
  <si>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</si>
  <si>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</si>
  <si>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</si>
  <si>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</si>
  <si>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</si>
  <si>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</si>
  <si>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</si>
  <si>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</si>
  <si>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</si>
  <si>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</si>
  <si>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</si>
  <si>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</si>
  <si>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</si>
  <si>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</si>
  <si>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</si>
  <si>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</si>
  <si>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</si>
  <si>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</si>
  <si>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</si>
  <si>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</si>
  <si>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</si>
  <si>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</si>
  <si>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</si>
  <si>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</si>
  <si>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</si>
  <si>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</si>
  <si>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</si>
  <si>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</si>
  <si>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</si>
  <si>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</si>
  <si>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</si>
  <si>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</si>
  <si>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</si>
  <si>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</si>
  <si>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</si>
  <si>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</si>
  <si>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</si>
  <si>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</si>
  <si>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</si>
  <si>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</si>
  <si>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</si>
  <si>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</si>
  <si>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</si>
  <si>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</si>
  <si>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</si>
  <si>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</si>
  <si>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</si>
  <si>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</si>
  <si>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</si>
  <si>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</si>
  <si>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</si>
  <si>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</si>
  <si>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</si>
  <si>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</si>
  <si>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</si>
  <si>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</si>
  <si>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</si>
  <si>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</si>
  <si>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</si>
  <si>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</si>
  <si>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</si>
  <si>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</si>
  <si>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</si>
  <si>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</si>
  <si>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</si>
  <si>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</si>
  <si>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</si>
  <si>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</si>
  <si>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</si>
  <si>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</si>
  <si>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</si>
  <si>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</si>
  <si>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</si>
  <si>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</si>
  <si>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</si>
  <si>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</si>
  <si>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</si>
  <si>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</si>
  <si>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</si>
  <si>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</si>
  <si>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</si>
  <si>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</si>
  <si>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</si>
  <si>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</si>
  <si>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</si>
  <si>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</si>
  <si>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</si>
  <si>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</si>
  <si>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</si>
  <si>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</si>
  <si>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</si>
  <si>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</si>
  <si>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</si>
  <si>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</si>
  <si>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</si>
  <si>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</si>
  <si>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</si>
  <si>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</si>
  <si>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</si>
  <si>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</si>
  <si>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</si>
  <si>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</si>
  <si>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</si>
  <si>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</si>
  <si>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</si>
  <si>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</si>
  <si>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</si>
  <si>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</si>
  <si>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</si>
  <si>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</si>
  <si>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</si>
  <si>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т.ч.остатки целевых средств бюджетов</t>
  </si>
  <si>
    <t>"1" октября 2019 г.</t>
  </si>
  <si>
    <t>на 1 октября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</si>
</sst>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workbookViewId="0">
      <pane xSplit="4" topLeftCell="G1" activePane="topRight" state="frozen"/>
      <selection pane="topRight" activeCell="W10" sqref="W10:X10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43739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625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626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1087867.6299999999</v>
      </c>
      <c r="Z29" s="120">
        <f>AR29</f>
        <v>59478.75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1087867.6299999999</v>
      </c>
      <c r="AR29" s="111">
        <f>AR31+AR33</f>
        <v>59478.75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644018</v>
      </c>
      <c r="Z31" s="120">
        <f>AR31</f>
        <v>45680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644018</v>
      </c>
      <c r="AR31" s="113">
        <v>45680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187870.64</v>
      </c>
      <c r="Z33" s="120">
        <f>AR33</f>
        <v>13798.75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187870.64</v>
      </c>
      <c r="AR33" s="114">
        <v>13798.75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59478.75</v>
      </c>
      <c r="Z34" s="120">
        <f>AR34</f>
        <v>59478.75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59478.75</v>
      </c>
      <c r="AR34" s="115">
        <f>AQ34</f>
        <v>59478.75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45680</v>
      </c>
      <c r="Z36" s="120">
        <f>AR36</f>
        <v>45680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45680</v>
      </c>
      <c r="AR36" s="117">
        <f>AR31</f>
        <v>45680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13798.75</v>
      </c>
      <c r="Z38" s="120">
        <f>AR38</f>
        <v>13798.75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13798.75</v>
      </c>
      <c r="AR38" s="118">
        <f>AR33</f>
        <v>13798.75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59478.75</v>
      </c>
      <c r="Z70" s="120">
        <f>AR70</f>
        <v>59478.75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59478.75</v>
      </c>
      <c r="AR70" s="115">
        <f>AR34</f>
        <v>59478.75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45680</v>
      </c>
      <c r="Z72" s="120">
        <f>AR72</f>
        <v>45680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45680</v>
      </c>
      <c r="AR72" s="113">
        <f>AR36</f>
        <v>45680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13798.75</v>
      </c>
      <c r="Z74" s="120">
        <f>AR74</f>
        <v>13798.75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13798.75</v>
      </c>
      <c r="AR74" s="118">
        <f>AR38</f>
        <v>13798.75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30826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30826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3789849.49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3789849.49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629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0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0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97"/>
      <c r="E424" s="19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2019-11-04T08:58:11Z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