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Справочная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Y29" i="2" l="1"/>
  <c r="AR29" i="2" l="1"/>
  <c r="AQ34" i="2" s="1"/>
  <c r="AR34" i="2" l="1"/>
  <c r="AR70" i="2" s="1"/>
  <c r="AQ70" i="2"/>
  <c r="Z33" i="2"/>
  <c r="Y33" i="2"/>
  <c r="Y32" i="2"/>
  <c r="Z317" i="2" l="1"/>
  <c r="Y315" i="2"/>
  <c r="Y109" i="2"/>
  <c r="Z29" i="2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<sst xmlns="http://schemas.openxmlformats.org/spreadsheetml/2006/main" count="5151" uniqueCount="632">
  <si>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</si>
  <si>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</si>
  <si>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</si>
  <si>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</si>
  <si>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</si>
  <si>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</si>
  <si>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</si>
  <si>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</si>
  <si>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</si>
  <si>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</si>
  <si>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</si>
  <si>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</si>
  <si>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</si>
  <si>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</si>
  <si>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</si>
  <si>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</si>
  <si>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</si>
  <si>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</si>
  <si>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</si>
  <si>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</si>
  <si>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</si>
  <si>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</si>
  <si>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</si>
  <si>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</si>
  <si>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</si>
  <si>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</si>
  <si>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</si>
  <si>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</si>
  <si>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</si>
  <si>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</si>
  <si>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</si>
  <si>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</si>
  <si>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</si>
  <si>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</si>
  <si>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</si>
  <si>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</si>
  <si>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</si>
  <si>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</si>
  <si>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</si>
  <si>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</si>
  <si>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</si>
  <si>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</si>
  <si>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</si>
  <si>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</si>
  <si>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</si>
  <si>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</si>
  <si>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</si>
  <si>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</si>
  <si>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</si>
  <si>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</si>
  <si>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</si>
  <si>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</si>
  <si>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</si>
  <si>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</si>
  <si>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</si>
  <si>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</si>
  <si>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</si>
  <si>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</si>
  <si>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</si>
  <si>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</si>
  <si>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</si>
  <si>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</si>
  <si>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</si>
  <si>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</si>
  <si>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</si>
  <si>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</si>
  <si>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</si>
  <si>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</si>
  <si>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</si>
  <si>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</si>
  <si>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</si>
  <si>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</si>
  <si>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</si>
  <si>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</si>
  <si>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</si>
  <si>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</si>
  <si>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</si>
  <si>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</si>
  <si>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</si>
  <si>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</si>
  <si>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</si>
  <si>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</si>
  <si>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</si>
  <si>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</si>
  <si>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</si>
  <si>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</si>
  <si>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</si>
  <si>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</si>
  <si>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</si>
  <si>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</si>
  <si>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</si>
  <si>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</si>
  <si>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</si>
  <si>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</si>
  <si>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</si>
  <si>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</si>
  <si>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</si>
  <si>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</si>
  <si>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</si>
  <si>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</si>
  <si>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</si>
  <si>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</si>
  <si>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</si>
  <si>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</si>
  <si>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</si>
  <si>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</si>
  <si>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</si>
  <si>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</si>
  <si>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</si>
  <si>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</si>
  <si>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</si>
  <si>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</si>
  <si>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</si>
  <si>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</si>
  <si>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</si>
  <si>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</si>
  <si>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</si>
  <si>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</si>
  <si>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</si>
  <si>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</si>
  <si>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</si>
  <si>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</si>
  <si>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</si>
  <si>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</si>
  <si>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</si>
  <si>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</si>
  <si>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</si>
  <si>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</si>
  <si>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</si>
  <si>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</si>
  <si>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</si>
  <si>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</si>
  <si>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</si>
  <si>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</si>
  <si>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</si>
  <si>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</si>
  <si>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</si>
  <si>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</si>
  <si>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</si>
  <si>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</si>
  <si>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</si>
  <si>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</si>
  <si>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</si>
  <si>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</si>
  <si>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</si>
  <si>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</si>
  <si>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</si>
  <si>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</si>
  <si>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</si>
  <si>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</si>
  <si>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</si>
  <si>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</si>
  <si>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</si>
  <si>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</si>
  <si>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</si>
  <si>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</si>
  <si>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</si>
  <si>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</si>
  <si>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</si>
  <si>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</si>
  <si>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</si>
  <si>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</si>
  <si>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</si>
  <si>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</si>
  <si>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</si>
  <si>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</si>
  <si>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</si>
  <si>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</si>
  <si>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</si>
  <si>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</si>
  <si>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</si>
  <si>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</si>
  <si>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</si>
  <si>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</si>
  <si>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</si>
  <si>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</si>
  <si>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</si>
  <si>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</si>
  <si>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</si>
  <si>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</si>
  <si>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</si>
  <si>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</si>
  <si>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</si>
  <si>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</si>
  <si>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</si>
  <si>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</si>
  <si>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</si>
  <si>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</si>
  <si>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</si>
  <si>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</si>
  <si>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</si>
  <si>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</si>
  <si>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</si>
  <si>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</si>
  <si>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</si>
  <si>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</si>
  <si>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</si>
  <si>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</si>
  <si>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</si>
  <si>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</si>
  <si>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</si>
  <si>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</si>
  <si>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</si>
  <si>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</si>
  <si>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</si>
  <si>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</si>
  <si>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</si>
  <si>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</si>
  <si>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</si>
  <si>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</si>
  <si>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</si>
  <si>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</si>
  <si>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</si>
  <si>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</si>
  <si>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</si>
  <si>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</si>
  <si>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</si>
  <si>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</si>
  <si>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</si>
  <si>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</si>
  <si>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</si>
  <si>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</si>
  <si>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</si>
  <si>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</si>
  <si>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</si>
  <si>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</si>
  <si>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</si>
  <si>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</si>
  <si>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</si>
  <si>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</si>
  <si>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</si>
  <si>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</si>
  <si>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</si>
  <si>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</si>
  <si>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</si>
  <si>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</si>
  <si>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</si>
  <si>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</si>
  <si>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</si>
  <si>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</si>
  <si>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</si>
  <si>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</si>
  <si>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</si>
  <si>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</si>
  <si>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</si>
  <si>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</si>
  <si>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</si>
  <si>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</si>
  <si>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</si>
  <si>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</si>
  <si>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</si>
  <si>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</si>
  <si>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</si>
  <si>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</si>
  <si>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</si>
  <si>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</si>
  <si>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</si>
  <si>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</si>
  <si>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</si>
  <si>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</si>
  <si>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</si>
  <si>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</si>
  <si>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</si>
  <si>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</si>
  <si>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</si>
  <si>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</si>
  <si>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</si>
  <si>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</si>
  <si>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</si>
  <si>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</si>
  <si>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</si>
  <si>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</si>
  <si>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</si>
  <si>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</si>
  <si>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</si>
  <si>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</si>
  <si>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</si>
  <si>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</si>
  <si>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</si>
  <si>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</si>
  <si>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</si>
  <si>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</si>
  <si>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</si>
  <si>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</si>
  <si>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</si>
  <si>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</si>
  <si>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</si>
  <si>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</si>
  <si>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</si>
  <si>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</si>
  <si>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</si>
  <si>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</si>
  <si>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</si>
  <si>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</si>
  <si>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</si>
  <si>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</si>
  <si>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</si>
  <si>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</si>
  <si>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</si>
  <si>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</si>
  <si>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</si>
  <si>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</si>
  <si>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</si>
  <si>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</si>
  <si>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</si>
  <si>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</si>
  <si>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</si>
  <si>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</si>
  <si>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</si>
  <si>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</si>
  <si>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</si>
  <si>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</si>
  <si>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</si>
  <si>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</si>
  <si>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</si>
  <si>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</si>
  <si>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</si>
  <si>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</si>
  <si>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</si>
  <si>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</si>
  <si>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</si>
  <si>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</si>
  <si>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</si>
  <si>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</si>
  <si>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</si>
  <si>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</si>
  <si>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</si>
  <si>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</si>
  <si>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</si>
  <si>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</si>
  <si>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</si>
  <si>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</si>
  <si>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</si>
  <si>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</si>
  <si>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</si>
  <si>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</si>
  <si>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</si>
  <si>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</si>
  <si>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</si>
  <si>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</si>
  <si>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</si>
  <si>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</si>
  <si>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</si>
  <si>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</si>
  <si>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</si>
  <si>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</si>
  <si>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</si>
  <si>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</si>
  <si>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</si>
  <si>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</si>
  <si>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</si>
  <si>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</si>
  <si>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</si>
  <si>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</si>
  <si>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</si>
  <si>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</si>
  <si>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</si>
  <si>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</si>
  <si>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</si>
  <si>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</si>
  <si>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</si>
  <si>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</si>
  <si>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</si>
  <si>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</si>
  <si>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</si>
  <si>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</si>
  <si>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</si>
  <si>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</si>
  <si>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</si>
  <si>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</si>
  <si>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</si>
  <si>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</si>
  <si>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</si>
  <si>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</si>
  <si>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</si>
  <si>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</si>
  <si>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</si>
  <si>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</si>
  <si>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</si>
  <si>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</si>
  <si>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</si>
  <si>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</si>
  <si>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</si>
  <si>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</si>
  <si>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</si>
  <si>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</si>
  <si>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</si>
  <si>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</si>
  <si>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</si>
  <si>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</si>
  <si>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</si>
  <si>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</si>
  <si>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</si>
  <si>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</si>
  <si>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</si>
  <si>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</si>
  <si>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</si>
  <si>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</si>
  <si>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</si>
  <si>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</si>
  <si>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</si>
  <si>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</si>
  <si>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</si>
  <si>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</si>
  <si>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</si>
  <si>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</si>
  <si>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</si>
  <si>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</si>
  <si>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</si>
  <si>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</si>
  <si>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</si>
  <si>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</si>
  <si>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</si>
  <si>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</si>
  <si>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</si>
  <si>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</si>
  <si>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</si>
  <si>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</si>
  <si>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</si>
  <si>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</si>
  <si>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</si>
  <si>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</si>
  <si>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</si>
  <si>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</si>
  <si>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</si>
  <si>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</si>
  <si>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</si>
  <si>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</si>
  <si>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</si>
  <si>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</si>
  <si>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</si>
  <si>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</si>
  <si>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</si>
  <si>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</si>
  <si>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</si>
  <si>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</si>
  <si>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</si>
  <si>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</si>
  <si>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</si>
  <si>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</si>
  <si>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</si>
  <si>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</si>
  <si>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</si>
  <si>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</si>
  <si>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</si>
  <si>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</si>
  <si>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</si>
  <si>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</si>
  <si>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</si>
  <si>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</si>
  <si>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</si>
  <si>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</si>
  <si>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</si>
  <si>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</si>
  <si>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</si>
  <si>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</si>
  <si>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</si>
  <si>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</si>
  <si>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</si>
  <si>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</si>
  <si>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</si>
  <si>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</si>
  <si>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</si>
  <si>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</si>
  <si>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</si>
  <si>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</si>
  <si>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</si>
  <si>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</si>
  <si>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</si>
  <si>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</si>
  <si>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</si>
  <si>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</si>
  <si>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</si>
  <si>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</si>
  <si>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</si>
  <si>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</si>
  <si>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</si>
  <si>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</si>
  <si>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</si>
  <si>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</si>
  <si>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</si>
  <si>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</si>
  <si>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</si>
  <si>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</si>
  <si>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</si>
  <si>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</si>
  <si>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</si>
  <si>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</si>
  <si>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</si>
  <si>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</si>
  <si>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</si>
  <si>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</si>
  <si>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</si>
  <si>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</si>
  <si>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</si>
  <si>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</si>
  <si>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</si>
  <si>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</si>
  <si>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</si>
  <si>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</si>
  <si>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</si>
  <si>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</si>
  <si>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</si>
  <si>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</si>
  <si>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</si>
  <si>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</si>
  <si>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</si>
  <si>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</si>
  <si>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</si>
  <si>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</si>
  <si>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</si>
  <si>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</si>
  <si>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</si>
  <si>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</si>
  <si>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</si>
  <si>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</si>
  <si>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</si>
  <si>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</si>
  <si>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</si>
  <si>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</si>
  <si>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</si>
  <si>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</si>
  <si>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</si>
  <si>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</si>
  <si>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</si>
  <si>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</si>
  <si>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</si>
  <si>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</si>
  <si>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</si>
  <si>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</si>
  <si>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</si>
  <si>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</si>
  <si>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</si>
  <si>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</si>
  <si>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</si>
  <si>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</si>
  <si>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</si>
  <si>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</si>
  <si>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</si>
  <si>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</si>
  <si>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</si>
  <si>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</si>
  <si>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</si>
  <si>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</si>
  <si>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</si>
  <si>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</si>
  <si>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</si>
  <si>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</si>
  <si>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</si>
  <si>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</si>
  <si>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</si>
  <si>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</si>
  <si>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</si>
  <si>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</si>
  <si>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</si>
  <si>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</si>
  <si>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</si>
  <si>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</si>
  <si>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</si>
  <si>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</si>
  <si>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</si>
  <si>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</si>
  <si>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</si>
  <si>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</si>
  <si>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</si>
  <si>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</si>
  <si>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</si>
  <si>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</si>
  <si>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</si>
  <si>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</si>
  <si>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</si>
  <si>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</si>
  <si>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</si>
  <si>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</si>
  <si>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</si>
  <si>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</si>
  <si>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</si>
  <si>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</si>
  <si>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</si>
  <si>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</si>
  <si>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</si>
  <si>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</si>
  <si>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</si>
  <si>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</si>
  <si>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</si>
  <si>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</si>
  <si>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</si>
  <si>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</si>
  <si>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</si>
  <si>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</si>
  <si>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</si>
  <si>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</si>
  <si>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</si>
  <si>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</si>
  <si>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</si>
  <si>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</si>
  <si>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</si>
  <si>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</si>
  <si>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</si>
  <si>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</si>
  <si>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</si>
  <si>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</si>
  <si>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</si>
  <si>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</si>
  <si>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</si>
  <si>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</si>
  <si>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</si>
  <si>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</si>
  <si>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</si>
  <si>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</si>
  <si>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</si>
  <si>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</si>
  <si>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</si>
  <si>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</si>
  <si>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</si>
  <si>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</si>
  <si>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</si>
  <si>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</si>
  <si>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</si>
  <si>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</si>
  <si>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</si>
  <si>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</si>
  <si>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</si>
  <si>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</si>
  <si>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</si>
  <si>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</si>
  <si>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</si>
  <si>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</si>
  <si>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</si>
  <si>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 т.ч.остатки целевых средств бюджетов</t>
  </si>
  <si>
    <t>на 1 сентября 2019 г.</t>
  </si>
  <si>
    <t>"1" сентября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</si>
</sst>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243" workbookViewId="0">
      <pane xSplit="4" topLeftCell="G1" activePane="topRight" state="frozen"/>
      <selection pane="topRight" activeCell="AQ341" sqref="AQ341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9.5703125" style="1" customWidth="1"/>
    <col min="25" max="25" width="9.425781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630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43709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625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626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>
        <v>15612428</v>
      </c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1843321.37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1843321.37</v>
      </c>
      <c r="X29" s="107">
        <v>79305</v>
      </c>
      <c r="Y29" s="120">
        <f>AQ29</f>
        <v>976603.86</v>
      </c>
      <c r="Z29" s="120">
        <f>AR29</f>
        <v>41195.279999999999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976603.86</v>
      </c>
      <c r="AR29" s="111">
        <f>AR31+AR33</f>
        <v>41195.279999999999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571256</v>
      </c>
      <c r="Z31" s="120">
        <f>AR31</f>
        <v>31640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571256</v>
      </c>
      <c r="AR31" s="113">
        <v>31640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2400</v>
      </c>
      <c r="X32" s="108" t="s">
        <v>628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174651.13</v>
      </c>
      <c r="Z33" s="120">
        <f>AR33</f>
        <v>9555.2800000000007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174651.13</v>
      </c>
      <c r="AR33" s="114">
        <v>9555.2800000000007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41195.279999999999</v>
      </c>
      <c r="Z34" s="120">
        <f>AR34</f>
        <v>41195.279999999999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41195.279999999999</v>
      </c>
      <c r="AR34" s="115">
        <f>AQ34</f>
        <v>41195.279999999999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31640</v>
      </c>
      <c r="Z36" s="120">
        <f>AR36</f>
        <v>31640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31640</v>
      </c>
      <c r="AR36" s="117">
        <f>AR31</f>
        <v>31640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9555.2800000000007</v>
      </c>
      <c r="Z38" s="120">
        <f>AR38</f>
        <v>9555.2800000000007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9555.2800000000007</v>
      </c>
      <c r="AR38" s="118">
        <f>AR33</f>
        <v>9555.2800000000007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41195.279999999999</v>
      </c>
      <c r="Z70" s="120">
        <f>AR70</f>
        <v>41195.279999999999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AQ34</f>
        <v>41195.279999999999</v>
      </c>
      <c r="AR70" s="115">
        <f>AR34</f>
        <v>41195.279999999999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31640</v>
      </c>
      <c r="Z72" s="120">
        <f>AR72</f>
        <v>31640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31640</v>
      </c>
      <c r="AR72" s="113">
        <f>AR36</f>
        <v>31640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9555.2800000000007</v>
      </c>
      <c r="Z74" s="120">
        <f>AR74</f>
        <v>9555.2800000000007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9555.2800000000007</v>
      </c>
      <c r="AR74" s="118">
        <f>AR38</f>
        <v>9555.2800000000007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27183.29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27183.29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9706089.75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9706089.75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23.25" customHeight="1" x14ac:dyDescent="0.25">
      <c r="A317" s="50" t="s">
        <v>629</v>
      </c>
      <c r="B317" s="34" t="s">
        <v>538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18283.47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18283.47</v>
      </c>
      <c r="AR317" s="116">
        <v>18283.47</v>
      </c>
      <c r="AS317" s="27"/>
    </row>
    <row r="318" spans="1:45" ht="33.75" hidden="1" x14ac:dyDescent="0.25">
      <c r="A318" s="50" t="s">
        <v>539</v>
      </c>
      <c r="B318" s="39" t="s">
        <v>540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541</v>
      </c>
      <c r="B319" s="43" t="s">
        <v>542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543</v>
      </c>
      <c r="B321" s="34" t="s">
        <v>544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545</v>
      </c>
      <c r="B322" s="39" t="s">
        <v>546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547</v>
      </c>
      <c r="B323" s="39" t="s">
        <v>548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549</v>
      </c>
      <c r="B324" s="39" t="s">
        <v>550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551</v>
      </c>
      <c r="B325" s="24" t="s">
        <v>552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553</v>
      </c>
      <c r="B327" s="34" t="s">
        <v>554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555</v>
      </c>
      <c r="B328" s="39" t="s">
        <v>556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557</v>
      </c>
      <c r="B329" s="39" t="s">
        <v>558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559</v>
      </c>
      <c r="B330" s="39" t="s">
        <v>560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561</v>
      </c>
      <c r="B331" s="43" t="s">
        <v>562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563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564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565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0.75" customHeight="1" x14ac:dyDescent="0.25">
      <c r="A336" s="23" t="s">
        <v>566</v>
      </c>
      <c r="B336" s="43" t="s">
        <v>567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.5" hidden="1" customHeight="1" x14ac:dyDescent="0.25">
      <c r="A337" s="23" t="s">
        <v>568</v>
      </c>
      <c r="B337" s="43" t="s">
        <v>569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6.75" hidden="1" customHeight="1" x14ac:dyDescent="0.25">
      <c r="A338" s="56" t="s">
        <v>570</v>
      </c>
      <c r="B338" s="43" t="s">
        <v>571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572</v>
      </c>
      <c r="B339" s="43" t="s">
        <v>573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574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575</v>
      </c>
      <c r="B341" s="35" t="s">
        <v>576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577</v>
      </c>
      <c r="B342" s="40" t="s">
        <v>578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579</v>
      </c>
      <c r="B343" s="40" t="s">
        <v>580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581</v>
      </c>
      <c r="B344" s="40" t="s">
        <v>582</v>
      </c>
      <c r="C344" s="40" t="s">
        <v>96</v>
      </c>
      <c r="D344" s="40" t="s">
        <v>583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584</v>
      </c>
      <c r="B345" s="40" t="s">
        <v>585</v>
      </c>
      <c r="C345" s="40" t="s">
        <v>96</v>
      </c>
      <c r="D345" s="40" t="s">
        <v>586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587</v>
      </c>
      <c r="B346" s="40" t="s">
        <v>588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589</v>
      </c>
      <c r="B347" s="40" t="s">
        <v>590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591</v>
      </c>
      <c r="B348" s="40" t="s">
        <v>592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593</v>
      </c>
      <c r="B349" s="43" t="s">
        <v>594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574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595</v>
      </c>
      <c r="B351" s="35" t="s">
        <v>596</v>
      </c>
      <c r="C351" s="35" t="s">
        <v>96</v>
      </c>
      <c r="D351" s="35" t="s">
        <v>597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598</v>
      </c>
      <c r="B352" s="39" t="s">
        <v>599</v>
      </c>
      <c r="C352" s="40" t="s">
        <v>96</v>
      </c>
      <c r="D352" s="40" t="s">
        <v>597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600</v>
      </c>
      <c r="B353" s="39" t="s">
        <v>601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602</v>
      </c>
      <c r="B354" s="39" t="s">
        <v>603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604</v>
      </c>
      <c r="B355" s="43" t="s">
        <v>605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574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606</v>
      </c>
      <c r="B357" s="34" t="s">
        <v>607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608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609</v>
      </c>
      <c r="B359" s="39" t="s">
        <v>610</v>
      </c>
      <c r="C359" s="40" t="s">
        <v>611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612</v>
      </c>
      <c r="C360" s="40" t="s">
        <v>611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613</v>
      </c>
      <c r="B361" s="39" t="s">
        <v>614</v>
      </c>
      <c r="C361" s="40" t="s">
        <v>615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616</v>
      </c>
      <c r="C362" s="40" t="s">
        <v>615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617</v>
      </c>
      <c r="B363" s="39" t="s">
        <v>618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619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620</v>
      </c>
      <c r="B365" s="39" t="s">
        <v>621</v>
      </c>
      <c r="C365" s="40" t="s">
        <v>622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623</v>
      </c>
      <c r="C366" s="40" t="s">
        <v>622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574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609</v>
      </c>
      <c r="B373" s="39" t="s">
        <v>8</v>
      </c>
      <c r="C373" s="40" t="s">
        <v>611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611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613</v>
      </c>
      <c r="B375" s="39" t="s">
        <v>10</v>
      </c>
      <c r="C375" s="40" t="s">
        <v>615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615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617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620</v>
      </c>
      <c r="B379" s="39" t="s">
        <v>14</v>
      </c>
      <c r="C379" s="40" t="s">
        <v>622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622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574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609</v>
      </c>
      <c r="B395" s="39" t="s">
        <v>35</v>
      </c>
      <c r="C395" s="40" t="s">
        <v>611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611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613</v>
      </c>
      <c r="B397" s="39" t="s">
        <v>37</v>
      </c>
      <c r="C397" s="40" t="s">
        <v>615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615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617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620</v>
      </c>
      <c r="B401" s="39" t="s">
        <v>41</v>
      </c>
      <c r="C401" s="40" t="s">
        <v>622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622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574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609</v>
      </c>
      <c r="B409" s="39" t="s">
        <v>48</v>
      </c>
      <c r="C409" s="40" t="s">
        <v>611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611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613</v>
      </c>
      <c r="B411" s="39" t="s">
        <v>50</v>
      </c>
      <c r="C411" s="40" t="s">
        <v>615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615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617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620</v>
      </c>
      <c r="B415" s="39" t="s">
        <v>54</v>
      </c>
      <c r="C415" s="40" t="s">
        <v>622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622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624</v>
      </c>
      <c r="B424" s="7"/>
      <c r="C424" s="7"/>
      <c r="D424" s="197"/>
      <c r="E424" s="197"/>
      <c r="F424" s="85"/>
      <c r="G424" s="104" t="s">
        <v>627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2019-11-04T08:54:38Z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