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29" i="2" l="1"/>
  <c r="Y29" i="2" l="1"/>
  <c r="Z33" i="2" l="1"/>
  <c r="Y33" i="2"/>
  <c r="Y32" i="2"/>
  <c r="Z317" i="2" l="1"/>
  <c r="Y315" i="2"/>
  <c r="Y109" i="2"/>
  <c r="Z31" i="2"/>
  <c r="Y31" i="2"/>
  <c r="AR36" i="2" l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Z74" i="2" l="1"/>
  <c r="Z38" i="2"/>
  <c r="AR72" i="2"/>
  <c r="Z72" i="2" s="1"/>
  <c r="Z36" i="2"/>
  <c r="Y74" i="2" l="1"/>
  <c r="Y38" i="2"/>
  <c r="AQ72" i="2"/>
  <c r="Y72" i="2" s="1"/>
  <c r="Y36" i="2"/>
  <c r="Y34" i="2"/>
  <c r="AR34" i="2"/>
  <c r="Z34" i="2" s="1"/>
  <c r="Z29" i="2"/>
  <c r="AQ70" i="2"/>
  <c r="Y70" i="2" s="1"/>
  <c r="AR70" i="2" l="1"/>
  <c r="Z70" i="2" s="1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<sst xmlns="http://schemas.openxmlformats.org/spreadsheetml/2006/main" count="5151" uniqueCount="632">
  <si>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</si>
  <si>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</si>
  <si>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</si>
  <si>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</si>
  <si>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</si>
  <si>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</si>
  <si>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</si>
  <si>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</si>
  <si>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</si>
  <si>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</si>
  <si>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</si>
  <si>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</si>
  <si>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</si>
  <si>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</si>
  <si>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</si>
  <si>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</si>
  <si>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</si>
  <si>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</si>
  <si>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</si>
  <si>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</si>
  <si>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</si>
  <si>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</si>
  <si>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</si>
  <si>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</si>
  <si>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</si>
  <si>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</si>
  <si>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</si>
  <si>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</si>
  <si>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</si>
  <si>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</si>
  <si>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</si>
  <si>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</si>
  <si>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</si>
  <si>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</si>
  <si>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</si>
  <si>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</si>
  <si>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</si>
  <si>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</si>
  <si>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</si>
  <si>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</si>
  <si>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</si>
  <si>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</si>
  <si>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</si>
  <si>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</si>
  <si>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</si>
  <si>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</si>
  <si>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</si>
  <si>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</si>
  <si>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</si>
  <si>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</si>
  <si>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</si>
  <si>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</si>
  <si>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</si>
  <si>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</si>
  <si>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</si>
  <si>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</si>
  <si>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</si>
  <si>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</si>
  <si>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</si>
  <si>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</si>
  <si>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</si>
  <si>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</si>
  <si>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</si>
  <si>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</si>
  <si>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</si>
  <si>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</si>
  <si>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</si>
  <si>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</si>
  <si>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</si>
  <si>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</si>
  <si>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</si>
  <si>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</si>
  <si>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</si>
  <si>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</si>
  <si>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</si>
  <si>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</si>
  <si>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</si>
  <si>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</si>
  <si>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</si>
  <si>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</si>
  <si>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</si>
  <si>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</si>
  <si>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</si>
  <si>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</si>
  <si>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</si>
  <si>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</si>
  <si>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</si>
  <si>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</si>
  <si>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</si>
  <si>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</si>
  <si>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</si>
  <si>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</si>
  <si>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</si>
  <si>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</si>
  <si>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</si>
  <si>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</si>
  <si>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</si>
  <si>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</si>
  <si>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</si>
  <si>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</si>
  <si>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</si>
  <si>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</si>
  <si>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</si>
  <si>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</si>
  <si>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</si>
  <si>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</si>
  <si>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</si>
  <si>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</si>
  <si>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</si>
  <si>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</si>
  <si>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</si>
  <si>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</si>
  <si>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</si>
  <si>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</si>
  <si>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</si>
  <si>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</si>
  <si>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</si>
  <si>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</si>
  <si>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</si>
  <si>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</si>
  <si>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</si>
  <si>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</si>
  <si>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</si>
  <si>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</si>
  <si>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</si>
  <si>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</si>
  <si>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</si>
  <si>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</si>
  <si>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</si>
  <si>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</si>
  <si>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</si>
  <si>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</si>
  <si>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</si>
  <si>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</si>
  <si>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</si>
  <si>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</si>
  <si>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</si>
  <si>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</si>
  <si>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</si>
  <si>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</si>
  <si>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</si>
  <si>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</si>
  <si>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</si>
  <si>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</si>
  <si>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</si>
  <si>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</si>
  <si>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</si>
  <si>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</si>
  <si>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</si>
  <si>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</si>
  <si>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</si>
  <si>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</si>
  <si>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</si>
  <si>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</si>
  <si>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</si>
  <si>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</si>
  <si>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</si>
  <si>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</si>
  <si>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</si>
  <si>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</si>
  <si>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</si>
  <si>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</si>
  <si>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</si>
  <si>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</si>
  <si>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</si>
  <si>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</si>
  <si>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</si>
  <si>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</si>
  <si>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</si>
  <si>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</si>
  <si>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</si>
  <si>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</si>
  <si>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</si>
  <si>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</si>
  <si>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</si>
  <si>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</si>
  <si>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</si>
  <si>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</si>
  <si>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</si>
  <si>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</si>
  <si>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</si>
  <si>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</si>
  <si>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</si>
  <si>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</si>
  <si>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</si>
  <si>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</si>
  <si>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</si>
  <si>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</si>
  <si>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</si>
  <si>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</si>
  <si>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</si>
  <si>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</si>
  <si>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</si>
  <si>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</si>
  <si>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</si>
  <si>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</si>
  <si>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</si>
  <si>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</si>
  <si>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</si>
  <si>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</si>
  <si>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</si>
  <si>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</si>
  <si>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</si>
  <si>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</si>
  <si>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</si>
  <si>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</si>
  <si>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</si>
  <si>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</si>
  <si>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</si>
  <si>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</si>
  <si>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</si>
  <si>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</si>
  <si>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</si>
  <si>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</si>
  <si>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</si>
  <si>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</si>
  <si>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</si>
  <si>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</si>
  <si>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</si>
  <si>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</si>
  <si>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</si>
  <si>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</si>
  <si>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</si>
  <si>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</si>
  <si>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</si>
  <si>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</si>
  <si>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</si>
  <si>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</si>
  <si>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</si>
  <si>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</si>
  <si>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</si>
  <si>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</si>
  <si>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</si>
  <si>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</si>
  <si>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</si>
  <si>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</si>
  <si>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</si>
  <si>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</si>
  <si>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</si>
  <si>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</si>
  <si>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</si>
  <si>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</si>
  <si>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</si>
  <si>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</si>
  <si>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</si>
  <si>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</si>
  <si>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</si>
  <si>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</si>
  <si>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</si>
  <si>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</si>
  <si>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</si>
  <si>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</si>
  <si>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</si>
  <si>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</si>
  <si>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</si>
  <si>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</si>
  <si>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</si>
  <si>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</si>
  <si>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</si>
  <si>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</si>
  <si>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</si>
  <si>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</si>
  <si>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</si>
  <si>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</si>
  <si>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</si>
  <si>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</si>
  <si>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</si>
  <si>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</si>
  <si>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</si>
  <si>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</si>
  <si>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</si>
  <si>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</si>
  <si>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</si>
  <si>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</si>
  <si>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</si>
  <si>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</si>
  <si>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</si>
  <si>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</si>
  <si>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</si>
  <si>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</si>
  <si>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</si>
  <si>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</si>
  <si>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</si>
  <si>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</si>
  <si>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</si>
  <si>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</si>
  <si>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</si>
  <si>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</si>
  <si>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</si>
  <si>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</si>
  <si>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</si>
  <si>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</si>
  <si>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</si>
  <si>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</si>
  <si>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</si>
  <si>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</si>
  <si>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</si>
  <si>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</si>
  <si>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</si>
  <si>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</si>
  <si>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</si>
  <si>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</si>
  <si>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</si>
  <si>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</si>
  <si>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</si>
  <si>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</si>
  <si>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</si>
  <si>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</si>
  <si>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</si>
  <si>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</si>
  <si>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</si>
  <si>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</si>
  <si>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</si>
  <si>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</si>
  <si>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</si>
  <si>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</si>
  <si>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</si>
  <si>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</si>
  <si>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</si>
  <si>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</si>
  <si>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</si>
  <si>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</si>
  <si>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</si>
  <si>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</si>
  <si>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</si>
  <si>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</si>
  <si>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</si>
  <si>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</si>
  <si>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</si>
  <si>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</si>
  <si>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</si>
  <si>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</si>
  <si>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</si>
  <si>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</si>
  <si>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</si>
  <si>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</si>
  <si>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</si>
  <si>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</si>
  <si>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</si>
  <si>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</si>
  <si>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</si>
  <si>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</si>
  <si>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</si>
  <si>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</si>
  <si>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</si>
  <si>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</si>
  <si>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</si>
  <si>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</si>
  <si>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</si>
  <si>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</si>
  <si>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</si>
  <si>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</si>
  <si>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</si>
  <si>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</si>
  <si>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</si>
  <si>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</si>
  <si>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</si>
  <si>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</si>
  <si>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</si>
  <si>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</si>
  <si>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</si>
  <si>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</si>
  <si>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</si>
  <si>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</si>
  <si>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</si>
  <si>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</si>
  <si>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</si>
  <si>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</si>
  <si>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</si>
  <si>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</si>
  <si>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</si>
  <si>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</si>
  <si>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</si>
  <si>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</si>
  <si>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</si>
  <si>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</si>
  <si>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</si>
  <si>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</si>
  <si>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</si>
  <si>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</si>
  <si>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</si>
  <si>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</si>
  <si>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</si>
  <si>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</si>
  <si>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</si>
  <si>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</si>
  <si>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</si>
  <si>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</si>
  <si>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</si>
  <si>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</si>
  <si>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</si>
  <si>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</si>
  <si>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</si>
  <si>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</si>
  <si>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</si>
  <si>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</si>
  <si>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</si>
  <si>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</si>
  <si>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</si>
  <si>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</si>
  <si>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</si>
  <si>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</si>
  <si>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</si>
  <si>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</si>
  <si>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</si>
  <si>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</si>
  <si>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</si>
  <si>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</si>
  <si>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</si>
  <si>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</si>
  <si>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</si>
  <si>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</si>
  <si>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</si>
  <si>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</si>
  <si>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</si>
  <si>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</si>
  <si>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</si>
  <si>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</si>
  <si>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</si>
  <si>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</si>
  <si>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</si>
  <si>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</si>
  <si>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</si>
  <si>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</si>
  <si>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</si>
  <si>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</si>
  <si>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</si>
  <si>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</si>
  <si>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</si>
  <si>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</si>
  <si>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</si>
  <si>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</si>
  <si>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</si>
  <si>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</si>
  <si>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</si>
  <si>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</si>
  <si>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</si>
  <si>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</si>
  <si>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</si>
  <si>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</si>
  <si>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</si>
  <si>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</si>
  <si>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</si>
  <si>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</si>
  <si>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</si>
  <si>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</si>
  <si>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</si>
  <si>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</si>
  <si>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</si>
  <si>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</si>
  <si>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</si>
  <si>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</si>
  <si>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</si>
  <si>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</si>
  <si>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</si>
  <si>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</si>
  <si>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</si>
  <si>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</si>
  <si>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</si>
  <si>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</si>
  <si>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</si>
  <si>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</si>
  <si>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</si>
  <si>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</si>
  <si>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</si>
  <si>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</si>
  <si>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</si>
  <si>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</si>
  <si>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</si>
  <si>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</si>
  <si>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</si>
  <si>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</si>
  <si>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</si>
  <si>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</si>
  <si>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</si>
  <si>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</si>
  <si>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</si>
  <si>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</si>
  <si>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</si>
  <si>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</si>
  <si>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</si>
  <si>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</si>
  <si>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</si>
  <si>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</si>
  <si>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</si>
  <si>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</si>
  <si>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</si>
  <si>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</si>
  <si>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</si>
  <si>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</si>
  <si>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</si>
  <si>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</si>
  <si>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</si>
  <si>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</si>
  <si>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</si>
  <si>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</si>
  <si>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</si>
  <si>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</si>
  <si>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</si>
  <si>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</si>
  <si>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</si>
  <si>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</si>
  <si>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</si>
  <si>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</si>
  <si>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</si>
  <si>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</si>
  <si>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</si>
  <si>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</si>
  <si>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</si>
  <si>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</si>
  <si>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</si>
  <si>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</si>
  <si>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</si>
  <si>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</si>
  <si>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</si>
  <si>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</si>
  <si>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</si>
  <si>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</si>
  <si>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</si>
  <si>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</si>
  <si>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</si>
  <si>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</si>
  <si>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</si>
  <si>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</si>
  <si>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</si>
  <si>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</si>
  <si>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</si>
  <si>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</si>
  <si>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</si>
  <si>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</si>
  <si>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</si>
  <si>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</si>
  <si>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</si>
  <si>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</si>
  <si>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</si>
  <si>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</si>
  <si>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</si>
  <si>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</si>
  <si>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</si>
  <si>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</si>
  <si>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</si>
  <si>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</si>
  <si>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</si>
  <si>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</si>
  <si>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</si>
  <si>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</si>
  <si>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</si>
  <si>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</si>
  <si>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</si>
  <si>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</si>
  <si>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</si>
  <si>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</si>
  <si>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</si>
  <si>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</si>
  <si>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</si>
  <si>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</si>
  <si>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</si>
  <si>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</si>
  <si>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</si>
  <si>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</si>
  <si>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</si>
  <si>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</si>
  <si>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</si>
  <si>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</si>
  <si>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</si>
  <si>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</si>
  <si>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</si>
  <si>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</si>
  <si>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</si>
  <si>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</si>
  <si>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</si>
  <si>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</si>
  <si>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</si>
  <si>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</si>
  <si>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</si>
  <si>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</si>
  <si>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</si>
  <si>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</si>
  <si>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</si>
  <si>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</si>
  <si>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</si>
  <si>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</si>
  <si>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</si>
  <si>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</si>
  <si>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</si>
  <si>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</si>
  <si>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</si>
  <si>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</si>
  <si>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</si>
  <si>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</si>
  <si>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</si>
  <si>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</si>
  <si>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</si>
  <si>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</si>
  <si>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</si>
  <si>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</si>
  <si>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</si>
  <si>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</si>
  <si>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</si>
  <si>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</si>
  <si>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</si>
  <si>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</si>
  <si>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</si>
  <si>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</si>
  <si>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</si>
  <si>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</si>
  <si>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</si>
  <si>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</si>
  <si>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</si>
  <si>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</si>
  <si>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</si>
  <si>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</si>
  <si>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</si>
  <si>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</si>
  <si>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</si>
  <si>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</si>
  <si>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</si>
  <si>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</si>
  <si>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</si>
  <si>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</si>
  <si>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</si>
  <si>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</si>
  <si>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</si>
  <si>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</si>
  <si>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</si>
  <si>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</si>
  <si>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</si>
  <si>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</si>
  <si>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</si>
  <si>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</si>
  <si>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"1" сентября 2020 г.</t>
  </si>
  <si>
    <t>на 1 сентября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</si>
</sst>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81" workbookViewId="0">
      <pane xSplit="4" topLeftCell="S1" activePane="topRight" state="frozen"/>
      <selection pane="topRight" activeCell="AR257" sqref="AR257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2.14062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6" t="s">
        <v>62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5"/>
      <c r="AI2" s="5"/>
      <c r="AJ2" s="5"/>
      <c r="AK2" s="5"/>
      <c r="AL2" s="5"/>
      <c r="AM2" s="4"/>
      <c r="AN2" s="4"/>
      <c r="AO2" s="4"/>
      <c r="AP2" s="8"/>
      <c r="AQ2" s="148" t="s">
        <v>63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2" t="s">
        <v>65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2" t="s">
        <v>631</v>
      </c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4">
        <v>44075</v>
      </c>
      <c r="AR4" s="145"/>
      <c r="AS4" s="13"/>
    </row>
    <row r="5" spans="1:45" ht="15.2" customHeight="1" x14ac:dyDescent="0.25">
      <c r="A5" s="154" t="s">
        <v>67</v>
      </c>
      <c r="B5" s="155"/>
      <c r="C5" s="155"/>
      <c r="D5" s="155"/>
      <c r="E5" s="3"/>
      <c r="F5" s="3"/>
      <c r="G5" s="3"/>
      <c r="H5" s="5"/>
      <c r="I5" s="5"/>
      <c r="J5" s="5"/>
      <c r="K5" s="156" t="s">
        <v>625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58">
        <v>78613086</v>
      </c>
      <c r="AR5" s="159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0" t="s">
        <v>629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2">
        <v>15612428</v>
      </c>
      <c r="AR6" s="163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4"/>
      <c r="X7" s="16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thickBot="1" x14ac:dyDescent="0.3">
      <c r="A8" s="170" t="s">
        <v>72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2"/>
      <c r="X8" s="17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4">
        <v>383</v>
      </c>
      <c r="AR8" s="175"/>
      <c r="AS8" s="13"/>
    </row>
    <row r="9" spans="1:45" ht="12.95" customHeight="1" x14ac:dyDescent="0.25">
      <c r="A9" s="182" t="s">
        <v>74</v>
      </c>
      <c r="B9" s="184" t="s">
        <v>75</v>
      </c>
      <c r="C9" s="186" t="s">
        <v>76</v>
      </c>
      <c r="D9" s="187"/>
      <c r="E9" s="168" t="s">
        <v>77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8" t="s">
        <v>78</v>
      </c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9"/>
    </row>
    <row r="10" spans="1:45" ht="58.7" customHeight="1" x14ac:dyDescent="0.25">
      <c r="A10" s="183"/>
      <c r="B10" s="185"/>
      <c r="C10" s="187"/>
      <c r="D10" s="187"/>
      <c r="E10" s="140" t="s">
        <v>79</v>
      </c>
      <c r="F10" s="141"/>
      <c r="G10" s="140" t="s">
        <v>80</v>
      </c>
      <c r="H10" s="141"/>
      <c r="I10" s="140" t="s">
        <v>81</v>
      </c>
      <c r="J10" s="141"/>
      <c r="K10" s="138" t="s">
        <v>82</v>
      </c>
      <c r="L10" s="139"/>
      <c r="M10" s="138" t="s">
        <v>83</v>
      </c>
      <c r="N10" s="139"/>
      <c r="O10" s="138" t="s">
        <v>84</v>
      </c>
      <c r="P10" s="139"/>
      <c r="Q10" s="138" t="s">
        <v>85</v>
      </c>
      <c r="R10" s="139"/>
      <c r="S10" s="138" t="s">
        <v>86</v>
      </c>
      <c r="T10" s="139"/>
      <c r="U10" s="138" t="s">
        <v>87</v>
      </c>
      <c r="V10" s="139"/>
      <c r="W10" s="180" t="s">
        <v>88</v>
      </c>
      <c r="X10" s="181"/>
      <c r="Y10" s="178" t="s">
        <v>79</v>
      </c>
      <c r="Z10" s="179"/>
      <c r="AA10" s="178" t="s">
        <v>80</v>
      </c>
      <c r="AB10" s="179"/>
      <c r="AC10" s="178" t="s">
        <v>81</v>
      </c>
      <c r="AD10" s="179"/>
      <c r="AE10" s="180" t="s">
        <v>82</v>
      </c>
      <c r="AF10" s="181"/>
      <c r="AG10" s="180" t="s">
        <v>83</v>
      </c>
      <c r="AH10" s="181"/>
      <c r="AI10" s="180" t="s">
        <v>84</v>
      </c>
      <c r="AJ10" s="181"/>
      <c r="AK10" s="180" t="s">
        <v>85</v>
      </c>
      <c r="AL10" s="181"/>
      <c r="AM10" s="180" t="s">
        <v>86</v>
      </c>
      <c r="AN10" s="181"/>
      <c r="AO10" s="180" t="s">
        <v>87</v>
      </c>
      <c r="AP10" s="181"/>
      <c r="AQ10" s="180" t="s">
        <v>88</v>
      </c>
      <c r="AR10" s="181"/>
      <c r="AS10" s="9"/>
    </row>
    <row r="11" spans="1:45" ht="76.5" customHeight="1" x14ac:dyDescent="0.25">
      <c r="A11" s="183"/>
      <c r="B11" s="185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6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1735761</v>
      </c>
      <c r="F29" s="120">
        <f t="shared" ref="F29:F92" si="0">X29</f>
        <v>80879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1735761</v>
      </c>
      <c r="X29" s="107">
        <v>80879</v>
      </c>
      <c r="Y29" s="120">
        <f>AQ29</f>
        <v>1004705.72</v>
      </c>
      <c r="Z29" s="120">
        <f>AR29</f>
        <v>48991.26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1004705.72</v>
      </c>
      <c r="AR29" s="111">
        <f>AR31+AR33</f>
        <v>48991.26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1043939</v>
      </c>
      <c r="F31" s="120">
        <f t="shared" si="0"/>
        <v>62119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1043939</v>
      </c>
      <c r="X31" s="106">
        <v>62119</v>
      </c>
      <c r="Y31" s="120">
        <f>AQ31</f>
        <v>668841</v>
      </c>
      <c r="Z31" s="120">
        <f>AR31</f>
        <v>38721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668841</v>
      </c>
      <c r="AR31" s="113">
        <v>38721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313822</v>
      </c>
      <c r="F33" s="120">
        <f t="shared" si="0"/>
        <v>18760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313822</v>
      </c>
      <c r="X33" s="108">
        <v>18760</v>
      </c>
      <c r="Y33" s="120">
        <f>AQ33</f>
        <v>179499.05</v>
      </c>
      <c r="Z33" s="120">
        <f>AR33</f>
        <v>10270.26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179499.05</v>
      </c>
      <c r="AR33" s="114">
        <v>10270.26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80879</v>
      </c>
      <c r="F34" s="120">
        <f t="shared" si="0"/>
        <v>80879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80879</v>
      </c>
      <c r="X34" s="107">
        <v>80879</v>
      </c>
      <c r="Y34" s="120">
        <f>AQ34</f>
        <v>48991.26</v>
      </c>
      <c r="Z34" s="120">
        <f>AR34</f>
        <v>48991.26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v>48991.26</v>
      </c>
      <c r="AR34" s="115">
        <f>AQ34</f>
        <v>48991.26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62119</v>
      </c>
      <c r="F36" s="120">
        <f t="shared" si="0"/>
        <v>62119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62119</v>
      </c>
      <c r="X36" s="106">
        <v>62119</v>
      </c>
      <c r="Y36" s="120">
        <f>AQ36</f>
        <v>38721</v>
      </c>
      <c r="Z36" s="120">
        <f>AR36</f>
        <v>38721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v>38721</v>
      </c>
      <c r="AR36" s="117">
        <f>AR31</f>
        <v>38721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18760</v>
      </c>
      <c r="F38" s="120">
        <f t="shared" si="0"/>
        <v>18760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18760</v>
      </c>
      <c r="X38" s="108">
        <v>18760</v>
      </c>
      <c r="Y38" s="120">
        <f>AQ38</f>
        <v>10270.26</v>
      </c>
      <c r="Z38" s="120">
        <f>AR38</f>
        <v>10270.26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v>10270.26</v>
      </c>
      <c r="AR38" s="118">
        <v>10270.26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80879</v>
      </c>
      <c r="F70" s="120">
        <f t="shared" si="0"/>
        <v>80879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80879</v>
      </c>
      <c r="X70" s="107">
        <v>80879</v>
      </c>
      <c r="Y70" s="120">
        <f>AQ70</f>
        <v>48991.26</v>
      </c>
      <c r="Z70" s="120">
        <f>AR70</f>
        <v>48991.26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48991.26</v>
      </c>
      <c r="AR70" s="115">
        <f>AR34</f>
        <v>48991.26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62119</v>
      </c>
      <c r="F72" s="120">
        <f t="shared" si="0"/>
        <v>62119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62119</v>
      </c>
      <c r="X72" s="106">
        <v>62119</v>
      </c>
      <c r="Y72" s="120">
        <f>AQ72</f>
        <v>38721</v>
      </c>
      <c r="Z72" s="120">
        <f>AR72</f>
        <v>38721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38721</v>
      </c>
      <c r="AR72" s="113">
        <f>AR36</f>
        <v>38721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18760</v>
      </c>
      <c r="F74" s="120">
        <f t="shared" si="0"/>
        <v>18760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18760</v>
      </c>
      <c r="X74" s="108">
        <v>18760</v>
      </c>
      <c r="Y74" s="120">
        <f>AQ74</f>
        <v>10270.26</v>
      </c>
      <c r="Z74" s="120">
        <f>AR74</f>
        <v>10270.26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v>10270.26</v>
      </c>
      <c r="AR74" s="118">
        <v>10270.26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25498.97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25498.97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1875172.9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1875172.9</v>
      </c>
      <c r="AR315" s="116">
        <v>11667.99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11667.99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11667.99</v>
      </c>
      <c r="AR317" s="116">
        <v>11667.99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1" t="s">
        <v>18</v>
      </c>
      <c r="B383" s="192"/>
      <c r="C383" s="192"/>
      <c r="D383" s="192"/>
      <c r="E383" s="192"/>
      <c r="F383" s="192"/>
      <c r="G383" s="192"/>
      <c r="H383" s="192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  <c r="AC383" s="192"/>
      <c r="AD383" s="192"/>
      <c r="AE383" s="192"/>
      <c r="AF383" s="192"/>
      <c r="AG383" s="192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68"/>
    </row>
    <row r="384" spans="1:45" ht="12.95" customHeight="1" x14ac:dyDescent="0.25">
      <c r="A384" s="193" t="s">
        <v>19</v>
      </c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  <c r="AA384" s="194"/>
      <c r="AB384" s="194"/>
      <c r="AC384" s="194"/>
      <c r="AD384" s="194"/>
      <c r="AE384" s="194"/>
      <c r="AF384" s="194"/>
      <c r="AG384" s="194"/>
      <c r="AH384" s="194"/>
      <c r="AI384" s="194"/>
      <c r="AJ384" s="194"/>
      <c r="AK384" s="194"/>
      <c r="AL384" s="194"/>
      <c r="AM384" s="194"/>
      <c r="AN384" s="194"/>
      <c r="AO384" s="194"/>
      <c r="AP384" s="194"/>
      <c r="AQ384" s="194"/>
      <c r="AR384" s="19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5" t="s">
        <v>59</v>
      </c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97"/>
      <c r="E424" s="19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88" t="s">
        <v>60</v>
      </c>
      <c r="E425" s="188"/>
      <c r="F425" s="85"/>
      <c r="G425" s="188" t="s">
        <v>61</v>
      </c>
      <c r="H425" s="188"/>
      <c r="I425" s="188"/>
      <c r="J425" s="188"/>
      <c r="K425" s="18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630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89" t="s">
        <v>99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2020-11-25T10:19:03Z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