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0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29" i="2" l="1"/>
  <c r="Y29" i="2" l="1"/>
  <c r="Z33" i="2" l="1"/>
  <c r="Y33" i="2"/>
  <c r="Y32" i="2"/>
  <c r="Z317" i="2" l="1"/>
  <c r="Y315" i="2"/>
  <c r="Y109" i="2"/>
  <c r="Z31" i="2"/>
  <c r="Y31" i="2"/>
  <c r="AR36" i="2" l="1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Z74" i="2" l="1"/>
  <c r="Z38" i="2"/>
  <c r="AR72" i="2"/>
  <c r="Z72" i="2" s="1"/>
  <c r="Z36" i="2"/>
  <c r="Y74" i="2" l="1"/>
  <c r="Y38" i="2"/>
  <c r="AQ72" i="2"/>
  <c r="Y72" i="2" s="1"/>
  <c r="Y36" i="2"/>
  <c r="AR70" i="2"/>
  <c r="Z70" i="2"/>
  <c r="Y34" i="2"/>
  <c r="AR34" i="2"/>
  <c r="Z34" i="2" s="1"/>
  <c r="Z29" i="2"/>
  <c r="AQ70" i="2"/>
  <c r="Y70" i="2" s="1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<sst xmlns="http://schemas.openxmlformats.org/spreadsheetml/2006/main" count="5151" uniqueCount="632">
  <si>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</si>
  <si>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</si>
  <si>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</si>
  <si>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</si>
  <si>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</si>
  <si>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</si>
  <si>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</si>
  <si>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</si>
  <si>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</si>
  <si>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</si>
  <si>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</si>
  <si>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</si>
  <si>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</si>
  <si>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</si>
  <si>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</si>
  <si>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</si>
  <si>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</si>
  <si>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</si>
  <si>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</si>
  <si>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</si>
  <si>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</si>
  <si>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</si>
  <si>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</si>
  <si>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</si>
  <si>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</si>
  <si>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</si>
  <si>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</si>
  <si>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</si>
  <si>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</si>
  <si>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</si>
  <si>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</si>
  <si>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</si>
  <si>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</si>
  <si>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</si>
  <si>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</si>
  <si>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</si>
  <si>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</si>
  <si>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</si>
  <si>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</si>
  <si>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</si>
  <si>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</si>
  <si>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</si>
  <si>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</si>
  <si>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</si>
  <si>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</si>
  <si>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</si>
  <si>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</si>
  <si>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</si>
  <si>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</si>
  <si>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</si>
  <si>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</si>
  <si>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</si>
  <si>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</si>
  <si>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</si>
  <si>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</si>
  <si>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</si>
  <si>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</si>
  <si>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</si>
  <si>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</si>
  <si>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</si>
  <si>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</si>
  <si>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</si>
  <si>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</si>
  <si>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</si>
  <si>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</si>
  <si>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</si>
  <si>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</si>
  <si>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</si>
  <si>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</si>
  <si>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</si>
  <si>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</si>
  <si>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</si>
  <si>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</si>
  <si>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</si>
  <si>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</si>
  <si>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</si>
  <si>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</si>
  <si>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</si>
  <si>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</si>
  <si>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</si>
  <si>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</si>
  <si>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</si>
  <si>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</si>
  <si>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</si>
  <si>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</si>
  <si>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</si>
  <si>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</si>
  <si>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</si>
  <si>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</si>
  <si>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</si>
  <si>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</si>
  <si>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</si>
  <si>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</si>
  <si>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</si>
  <si>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</si>
  <si>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</si>
  <si>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</si>
  <si>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</si>
  <si>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</si>
  <si>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</si>
  <si>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</si>
  <si>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</si>
  <si>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</si>
  <si>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</si>
  <si>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</si>
  <si>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</si>
  <si>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</si>
  <si>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</si>
  <si>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</si>
  <si>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</si>
  <si>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</si>
  <si>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</si>
  <si>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</si>
  <si>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</si>
  <si>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</si>
  <si>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</si>
  <si>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</si>
  <si>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</si>
  <si>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</si>
  <si>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</si>
  <si>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</si>
  <si>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</si>
  <si>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</si>
  <si>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</si>
  <si>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</si>
  <si>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</si>
  <si>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</si>
  <si>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</si>
  <si>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</si>
  <si>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</si>
  <si>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</si>
  <si>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</si>
  <si>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</si>
  <si>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</si>
  <si>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</si>
  <si>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</si>
  <si>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</si>
  <si>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</si>
  <si>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</si>
  <si>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</si>
  <si>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</si>
  <si>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</si>
  <si>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</si>
  <si>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</si>
  <si>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</si>
  <si>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</si>
  <si>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</si>
  <si>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</si>
  <si>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</si>
  <si>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</si>
  <si>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</si>
  <si>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</si>
  <si>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</si>
  <si>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</si>
  <si>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</si>
  <si>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</si>
  <si>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</si>
  <si>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</si>
  <si>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</si>
  <si>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</si>
  <si>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</si>
  <si>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</si>
  <si>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</si>
  <si>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</si>
  <si>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</si>
  <si>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</si>
  <si>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</si>
  <si>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</si>
  <si>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</si>
  <si>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</si>
  <si>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</si>
  <si>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</si>
  <si>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</si>
  <si>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</si>
  <si>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</si>
  <si>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</si>
  <si>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</si>
  <si>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</si>
  <si>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</si>
  <si>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</si>
  <si>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</si>
  <si>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</si>
  <si>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</si>
  <si>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</si>
  <si>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</si>
  <si>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</si>
  <si>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</si>
  <si>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</si>
  <si>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</si>
  <si>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</si>
  <si>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</si>
  <si>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</si>
  <si>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</si>
  <si>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</si>
  <si>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</si>
  <si>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</si>
  <si>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</si>
  <si>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</si>
  <si>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</si>
  <si>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</si>
  <si>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</si>
  <si>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</si>
  <si>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</si>
  <si>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</si>
  <si>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</si>
  <si>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</si>
  <si>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</si>
  <si>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</si>
  <si>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</si>
  <si>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</si>
  <si>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</si>
  <si>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</si>
  <si>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</si>
  <si>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</si>
  <si>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</si>
  <si>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</si>
  <si>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</si>
  <si>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</si>
  <si>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</si>
  <si>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</si>
  <si>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</si>
  <si>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</si>
  <si>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</si>
  <si>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</si>
  <si>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</si>
  <si>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</si>
  <si>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</si>
  <si>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</si>
  <si>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</si>
  <si>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</si>
  <si>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</si>
  <si>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</si>
  <si>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</si>
  <si>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</si>
  <si>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</si>
  <si>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</si>
  <si>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</si>
  <si>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</si>
  <si>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</si>
  <si>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</si>
  <si>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</si>
  <si>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</si>
  <si>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</si>
  <si>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</si>
  <si>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</si>
  <si>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</si>
  <si>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</si>
  <si>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</si>
  <si>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</si>
  <si>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</si>
  <si>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</si>
  <si>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</si>
  <si>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</si>
  <si>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</si>
  <si>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</si>
  <si>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</si>
  <si>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</si>
  <si>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</si>
  <si>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</si>
  <si>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</si>
  <si>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</si>
  <si>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</si>
  <si>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</si>
  <si>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</si>
  <si>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</si>
  <si>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</si>
  <si>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</si>
  <si>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</si>
  <si>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</si>
  <si>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</si>
  <si>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</si>
  <si>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</si>
  <si>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</si>
  <si>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</si>
  <si>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</si>
  <si>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</si>
  <si>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</si>
  <si>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</si>
  <si>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</si>
  <si>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</si>
  <si>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</si>
  <si>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</si>
  <si>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</si>
  <si>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</si>
  <si>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</si>
  <si>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</si>
  <si>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</si>
  <si>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</si>
  <si>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</si>
  <si>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</si>
  <si>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</si>
  <si>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</si>
  <si>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</si>
  <si>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</si>
  <si>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</si>
  <si>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</si>
  <si>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</si>
  <si>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</si>
  <si>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</si>
  <si>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</si>
  <si>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</si>
  <si>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</si>
  <si>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</si>
  <si>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</si>
  <si>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</si>
  <si>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</si>
  <si>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</si>
  <si>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</si>
  <si>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</si>
  <si>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</si>
  <si>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</si>
  <si>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</si>
  <si>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</si>
  <si>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</si>
  <si>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</si>
  <si>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</si>
  <si>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</si>
  <si>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</si>
  <si>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</si>
  <si>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</si>
  <si>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</si>
  <si>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</si>
  <si>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</si>
  <si>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</si>
  <si>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</si>
  <si>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</si>
  <si>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</si>
  <si>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</si>
  <si>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</si>
  <si>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</si>
  <si>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</si>
  <si>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</si>
  <si>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</si>
  <si>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</si>
  <si>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</si>
  <si>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</si>
  <si>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</si>
  <si>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</si>
  <si>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</si>
  <si>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</si>
  <si>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</si>
  <si>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</si>
  <si>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</si>
  <si>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</si>
  <si>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</si>
  <si>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</si>
  <si>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</si>
  <si>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</si>
  <si>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</si>
  <si>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</si>
  <si>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</si>
  <si>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</si>
  <si>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</si>
  <si>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</si>
  <si>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</si>
  <si>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</si>
  <si>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</si>
  <si>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</si>
  <si>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</si>
  <si>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</si>
  <si>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</si>
  <si>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</si>
  <si>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</si>
  <si>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</si>
  <si>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</si>
  <si>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</si>
  <si>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</si>
  <si>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</si>
  <si>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</si>
  <si>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</si>
  <si>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</si>
  <si>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</si>
  <si>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</si>
  <si>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</si>
  <si>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</si>
  <si>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</si>
  <si>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</si>
  <si>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</si>
  <si>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</si>
  <si>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</si>
  <si>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</si>
  <si>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</si>
  <si>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</si>
  <si>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</si>
  <si>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</si>
  <si>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</si>
  <si>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</si>
  <si>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</si>
  <si>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</si>
  <si>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</si>
  <si>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</si>
  <si>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</si>
  <si>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</si>
  <si>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</si>
  <si>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</si>
  <si>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</si>
  <si>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</si>
  <si>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</si>
  <si>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</si>
  <si>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</si>
  <si>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</si>
  <si>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</si>
  <si>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</si>
  <si>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</si>
  <si>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</si>
  <si>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</si>
  <si>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</si>
  <si>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</si>
  <si>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</si>
  <si>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</si>
  <si>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</si>
  <si>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</si>
  <si>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</si>
  <si>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</si>
  <si>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</si>
  <si>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</si>
  <si>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</si>
  <si>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</si>
  <si>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</si>
  <si>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</si>
  <si>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</si>
  <si>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</si>
  <si>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</si>
  <si>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</si>
  <si>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</si>
  <si>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</si>
  <si>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</si>
  <si>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</si>
  <si>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</si>
  <si>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</si>
  <si>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</si>
  <si>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</si>
  <si>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</si>
  <si>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</si>
  <si>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</si>
  <si>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</si>
  <si>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</si>
  <si>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</si>
  <si>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</si>
  <si>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</si>
  <si>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</si>
  <si>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</si>
  <si>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</si>
  <si>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</si>
  <si>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</si>
  <si>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</si>
  <si>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</si>
  <si>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</si>
  <si>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</si>
  <si>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</si>
  <si>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</si>
  <si>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</si>
  <si>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</si>
  <si>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</si>
  <si>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</si>
  <si>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</si>
  <si>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</si>
  <si>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</si>
  <si>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</si>
  <si>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</si>
  <si>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</si>
  <si>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</si>
  <si>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</si>
  <si>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</si>
  <si>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</si>
  <si>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</si>
  <si>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</si>
  <si>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</si>
  <si>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</si>
  <si>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</si>
  <si>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</si>
  <si>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</si>
  <si>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</si>
  <si>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</si>
  <si>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</si>
  <si>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</si>
  <si>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</si>
  <si>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</si>
  <si>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</si>
  <si>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</si>
  <si>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</si>
  <si>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</si>
  <si>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</si>
  <si>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</si>
  <si>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</si>
  <si>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</si>
  <si>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</si>
  <si>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</si>
  <si>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</si>
  <si>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</si>
  <si>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</si>
  <si>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</si>
  <si>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</si>
  <si>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</si>
  <si>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</si>
  <si>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</si>
  <si>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</si>
  <si>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</si>
  <si>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</si>
  <si>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</si>
  <si>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</si>
  <si>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</si>
  <si>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</si>
  <si>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</si>
  <si>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</si>
  <si>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</si>
  <si>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</si>
  <si>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</si>
  <si>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</si>
  <si>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</si>
  <si>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</si>
  <si>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</si>
  <si>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</si>
  <si>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</si>
  <si>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</si>
  <si>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</si>
  <si>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</si>
  <si>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</si>
  <si>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</si>
  <si>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</si>
  <si>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</si>
  <si>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</si>
  <si>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</si>
  <si>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</si>
  <si>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</si>
  <si>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</si>
  <si>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</si>
  <si>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</si>
  <si>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</si>
  <si>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</si>
  <si>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</si>
  <si>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</si>
  <si>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</si>
  <si>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</si>
  <si>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</si>
  <si>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</si>
  <si>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</si>
  <si>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</si>
  <si>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</si>
  <si>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</si>
  <si>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</si>
  <si>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</si>
  <si>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</si>
  <si>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</si>
  <si>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</si>
  <si>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</si>
  <si>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</si>
  <si>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</si>
  <si>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</si>
  <si>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</si>
  <si>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</si>
  <si>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</si>
  <si>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</si>
  <si>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</si>
  <si>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</si>
  <si>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</si>
  <si>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</si>
  <si>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</si>
  <si>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</si>
  <si>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</si>
  <si>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</si>
  <si>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</si>
  <si>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</si>
  <si>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</si>
  <si>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</si>
  <si>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</si>
  <si>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</si>
  <si>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</si>
  <si>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</si>
  <si>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</si>
  <si>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</si>
  <si>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</si>
  <si>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</si>
  <si>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</si>
  <si>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</si>
  <si>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</si>
  <si>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</si>
  <si>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</si>
  <si>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</si>
  <si>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</si>
  <si>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</si>
  <si>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</si>
  <si>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</si>
  <si>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</si>
  <si>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</si>
  <si>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</si>
  <si>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</si>
  <si>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</si>
  <si>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</si>
  <si>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</si>
  <si>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</si>
  <si>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</si>
  <si>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</si>
  <si>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</si>
  <si>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</si>
  <si>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</si>
  <si>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</si>
  <si>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</si>
  <si>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</si>
  <si>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</si>
  <si>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</si>
  <si>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</si>
  <si>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</si>
  <si>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</si>
  <si>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</si>
  <si>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</si>
  <si>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</si>
  <si>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</si>
  <si>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</si>
  <si>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</si>
  <si>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</si>
  <si>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</si>
  <si>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</si>
  <si>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</si>
  <si>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</si>
  <si>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</si>
  <si>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</si>
  <si>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</si>
  <si>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</si>
  <si>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</si>
  <si>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</si>
  <si>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</si>
  <si>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</si>
  <si>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</si>
  <si>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</si>
  <si>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</si>
  <si>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</si>
  <si>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</si>
  <si>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</si>
  <si>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</si>
  <si>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"1" августа 2020 г.</t>
  </si>
  <si>
    <t>на 1 августа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</si>
</sst>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74" workbookViewId="0">
      <pane xSplit="4" topLeftCell="S1" activePane="topRight" state="frozen"/>
      <selection pane="topRight" activeCell="AR341" sqref="AR341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2.14062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86" t="s">
        <v>62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5"/>
      <c r="AI2" s="5"/>
      <c r="AJ2" s="5"/>
      <c r="AK2" s="5"/>
      <c r="AL2" s="5"/>
      <c r="AM2" s="4"/>
      <c r="AN2" s="4"/>
      <c r="AO2" s="4"/>
      <c r="AP2" s="8"/>
      <c r="AQ2" s="188" t="s">
        <v>63</v>
      </c>
      <c r="AR2" s="18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90"/>
      <c r="X3" s="19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92" t="s">
        <v>65</v>
      </c>
      <c r="AR3" s="19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82" t="s">
        <v>631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84">
        <v>44044</v>
      </c>
      <c r="AR4" s="185"/>
      <c r="AS4" s="13"/>
    </row>
    <row r="5" spans="1:45" ht="15.2" customHeight="1" x14ac:dyDescent="0.25">
      <c r="A5" s="172" t="s">
        <v>67</v>
      </c>
      <c r="B5" s="173"/>
      <c r="C5" s="173"/>
      <c r="D5" s="173"/>
      <c r="E5" s="3"/>
      <c r="F5" s="3"/>
      <c r="G5" s="3"/>
      <c r="H5" s="5"/>
      <c r="I5" s="5"/>
      <c r="J5" s="5"/>
      <c r="K5" s="174" t="s">
        <v>625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76">
        <v>78613086</v>
      </c>
      <c r="AR5" s="177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78" t="s">
        <v>629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80">
        <v>15612428</v>
      </c>
      <c r="AR6" s="181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2"/>
      <c r="X7" s="163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4"/>
      <c r="AR7" s="165"/>
      <c r="AS7" s="13"/>
    </row>
    <row r="8" spans="1:45" ht="12.95" customHeight="1" thickBot="1" x14ac:dyDescent="0.3">
      <c r="A8" s="166" t="s">
        <v>72</v>
      </c>
      <c r="B8" s="167"/>
      <c r="C8" s="167"/>
      <c r="D8" s="167"/>
      <c r="E8" s="16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0">
        <v>383</v>
      </c>
      <c r="AR8" s="171"/>
      <c r="AS8" s="13"/>
    </row>
    <row r="9" spans="1:45" ht="12.95" customHeight="1" x14ac:dyDescent="0.25">
      <c r="A9" s="154" t="s">
        <v>74</v>
      </c>
      <c r="B9" s="156" t="s">
        <v>75</v>
      </c>
      <c r="C9" s="158" t="s">
        <v>76</v>
      </c>
      <c r="D9" s="159"/>
      <c r="E9" s="160" t="s">
        <v>77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0" t="s">
        <v>78</v>
      </c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9"/>
    </row>
    <row r="10" spans="1:45" ht="58.7" customHeight="1" x14ac:dyDescent="0.25">
      <c r="A10" s="155"/>
      <c r="B10" s="157"/>
      <c r="C10" s="159"/>
      <c r="D10" s="159"/>
      <c r="E10" s="196" t="s">
        <v>79</v>
      </c>
      <c r="F10" s="197"/>
      <c r="G10" s="196" t="s">
        <v>80</v>
      </c>
      <c r="H10" s="197"/>
      <c r="I10" s="196" t="s">
        <v>81</v>
      </c>
      <c r="J10" s="197"/>
      <c r="K10" s="194" t="s">
        <v>82</v>
      </c>
      <c r="L10" s="195"/>
      <c r="M10" s="194" t="s">
        <v>83</v>
      </c>
      <c r="N10" s="195"/>
      <c r="O10" s="194" t="s">
        <v>84</v>
      </c>
      <c r="P10" s="195"/>
      <c r="Q10" s="194" t="s">
        <v>85</v>
      </c>
      <c r="R10" s="195"/>
      <c r="S10" s="194" t="s">
        <v>86</v>
      </c>
      <c r="T10" s="195"/>
      <c r="U10" s="194" t="s">
        <v>87</v>
      </c>
      <c r="V10" s="195"/>
      <c r="W10" s="152" t="s">
        <v>88</v>
      </c>
      <c r="X10" s="153"/>
      <c r="Y10" s="150" t="s">
        <v>79</v>
      </c>
      <c r="Z10" s="151"/>
      <c r="AA10" s="150" t="s">
        <v>80</v>
      </c>
      <c r="AB10" s="151"/>
      <c r="AC10" s="150" t="s">
        <v>81</v>
      </c>
      <c r="AD10" s="151"/>
      <c r="AE10" s="152" t="s">
        <v>82</v>
      </c>
      <c r="AF10" s="153"/>
      <c r="AG10" s="152" t="s">
        <v>83</v>
      </c>
      <c r="AH10" s="153"/>
      <c r="AI10" s="152" t="s">
        <v>84</v>
      </c>
      <c r="AJ10" s="153"/>
      <c r="AK10" s="152" t="s">
        <v>85</v>
      </c>
      <c r="AL10" s="153"/>
      <c r="AM10" s="152" t="s">
        <v>86</v>
      </c>
      <c r="AN10" s="153"/>
      <c r="AO10" s="152" t="s">
        <v>87</v>
      </c>
      <c r="AP10" s="153"/>
      <c r="AQ10" s="152" t="s">
        <v>88</v>
      </c>
      <c r="AR10" s="153"/>
      <c r="AS10" s="9"/>
    </row>
    <row r="11" spans="1:45" ht="76.5" customHeight="1" x14ac:dyDescent="0.25">
      <c r="A11" s="155"/>
      <c r="B11" s="157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93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1735761</v>
      </c>
      <c r="F29" s="120">
        <f t="shared" ref="F29:F92" si="0">X29</f>
        <v>80879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1735761</v>
      </c>
      <c r="X29" s="107">
        <v>80879</v>
      </c>
      <c r="Y29" s="120">
        <f>AQ29</f>
        <v>854150.2</v>
      </c>
      <c r="Z29" s="120">
        <f>AR29</f>
        <v>43309.5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854150.2</v>
      </c>
      <c r="AR29" s="111">
        <f>AR31+AR33</f>
        <v>43309.5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1043939</v>
      </c>
      <c r="F31" s="120">
        <f t="shared" si="0"/>
        <v>62119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1043939</v>
      </c>
      <c r="X31" s="106">
        <v>62119</v>
      </c>
      <c r="Y31" s="120">
        <f>AQ31</f>
        <v>568250</v>
      </c>
      <c r="Z31" s="120">
        <f>AR31</f>
        <v>34513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568250</v>
      </c>
      <c r="AR31" s="113">
        <v>34513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313822</v>
      </c>
      <c r="F33" s="120">
        <f t="shared" si="0"/>
        <v>18760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313822</v>
      </c>
      <c r="X33" s="108">
        <v>18760</v>
      </c>
      <c r="Y33" s="120">
        <f>AQ33</f>
        <v>153078.57</v>
      </c>
      <c r="Z33" s="120">
        <f>AR33</f>
        <v>8796.5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153078.57</v>
      </c>
      <c r="AR33" s="114">
        <v>8796.5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80879</v>
      </c>
      <c r="F34" s="120">
        <f t="shared" si="0"/>
        <v>80879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80879</v>
      </c>
      <c r="X34" s="107">
        <v>80879</v>
      </c>
      <c r="Y34" s="120">
        <f>AQ34</f>
        <v>43309.5</v>
      </c>
      <c r="Z34" s="120">
        <f>AR34</f>
        <v>43309.5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v>43309.5</v>
      </c>
      <c r="AR34" s="115">
        <f>AQ34</f>
        <v>43309.5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62119</v>
      </c>
      <c r="F36" s="120">
        <f t="shared" si="0"/>
        <v>62119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62119</v>
      </c>
      <c r="X36" s="106">
        <v>62119</v>
      </c>
      <c r="Y36" s="120">
        <f>AQ36</f>
        <v>34513</v>
      </c>
      <c r="Z36" s="120">
        <f>AR36</f>
        <v>34513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v>34513</v>
      </c>
      <c r="AR36" s="117">
        <f>AR31</f>
        <v>34513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18760</v>
      </c>
      <c r="F38" s="120">
        <f t="shared" si="0"/>
        <v>18760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18760</v>
      </c>
      <c r="X38" s="108">
        <v>18760</v>
      </c>
      <c r="Y38" s="120">
        <f>AQ38</f>
        <v>8796.5</v>
      </c>
      <c r="Z38" s="120">
        <f>AR38</f>
        <v>8796.5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v>8796.5</v>
      </c>
      <c r="AR38" s="118">
        <v>8796.5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80879</v>
      </c>
      <c r="F70" s="120">
        <f t="shared" si="0"/>
        <v>80879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80879</v>
      </c>
      <c r="X70" s="107">
        <v>80879</v>
      </c>
      <c r="Y70" s="120">
        <f>AQ70</f>
        <v>43309.5</v>
      </c>
      <c r="Z70" s="120">
        <f>AR70</f>
        <v>43309.5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43309.5</v>
      </c>
      <c r="AR70" s="115">
        <f>AR34</f>
        <v>43309.5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62119</v>
      </c>
      <c r="F72" s="120">
        <f t="shared" si="0"/>
        <v>62119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62119</v>
      </c>
      <c r="X72" s="106">
        <v>62119</v>
      </c>
      <c r="Y72" s="120">
        <f>AQ72</f>
        <v>34513</v>
      </c>
      <c r="Z72" s="120">
        <f>AR72</f>
        <v>34513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34513</v>
      </c>
      <c r="AR72" s="113">
        <f>AR36</f>
        <v>34513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18760</v>
      </c>
      <c r="F74" s="120">
        <f t="shared" si="0"/>
        <v>18760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18760</v>
      </c>
      <c r="X74" s="108">
        <v>18760</v>
      </c>
      <c r="Y74" s="120">
        <f>AQ74</f>
        <v>8796.5</v>
      </c>
      <c r="Z74" s="120">
        <f>AR74</f>
        <v>8796.5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v>8796.5</v>
      </c>
      <c r="AR74" s="118">
        <v>8796.5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21856.26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21856.26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2034861.86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2034861.86</v>
      </c>
      <c r="AR315" s="116">
        <v>17349.75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17349.75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17349.75</v>
      </c>
      <c r="AR317" s="116">
        <v>17349.75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41" t="s">
        <v>18</v>
      </c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68"/>
    </row>
    <row r="384" spans="1:45" ht="12.95" customHeight="1" x14ac:dyDescent="0.25">
      <c r="A384" s="143" t="s">
        <v>19</v>
      </c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45" t="s">
        <v>59</v>
      </c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47"/>
      <c r="E424" s="14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38" t="s">
        <v>60</v>
      </c>
      <c r="E425" s="138"/>
      <c r="F425" s="85"/>
      <c r="G425" s="138" t="s">
        <v>61</v>
      </c>
      <c r="H425" s="138"/>
      <c r="I425" s="138"/>
      <c r="J425" s="138"/>
      <c r="K425" s="13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630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9" t="s">
        <v>99</v>
      </c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  <mergeCell ref="K4:AG4"/>
    <mergeCell ref="AQ4:AR4"/>
    <mergeCell ref="K1:AG2"/>
    <mergeCell ref="AQ2:AR2"/>
    <mergeCell ref="W3:X3"/>
    <mergeCell ref="AQ3:AR3"/>
    <mergeCell ref="A5:D5"/>
    <mergeCell ref="K5:AG5"/>
    <mergeCell ref="AQ5:AR5"/>
    <mergeCell ref="K6:AG6"/>
    <mergeCell ref="AQ6:AR6"/>
    <mergeCell ref="W7:X7"/>
    <mergeCell ref="AQ7:AR7"/>
    <mergeCell ref="Y9:AR9"/>
    <mergeCell ref="A8:E8"/>
    <mergeCell ref="W8:X8"/>
    <mergeCell ref="AQ8:AR8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D425:E425"/>
    <mergeCell ref="G425:K425"/>
    <mergeCell ref="A430:AC430"/>
    <mergeCell ref="A383:AR383"/>
    <mergeCell ref="A384:AR384"/>
    <mergeCell ref="A421:Q421"/>
    <mergeCell ref="D424:E42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2020-08-07T12:52:45Z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