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0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<sst xmlns="http://schemas.openxmlformats.org/spreadsheetml/2006/main" count="5151" uniqueCount="632">
  <si>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</si>
  <si>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</si>
  <si>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</si>
  <si>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</si>
  <si>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</si>
  <si>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</si>
  <si>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</si>
  <si>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</si>
  <si>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</si>
  <si>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</si>
  <si>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</si>
  <si>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</si>
  <si>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</si>
  <si>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</si>
  <si>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</si>
  <si>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</si>
  <si>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</si>
  <si>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</si>
  <si>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</si>
  <si>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</si>
  <si>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</si>
  <si>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</si>
  <si>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</si>
  <si>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</si>
  <si>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</si>
  <si>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</si>
  <si>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</si>
  <si>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</si>
  <si>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</si>
  <si>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</si>
  <si>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</si>
  <si>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</si>
  <si>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</si>
  <si>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</si>
  <si>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</si>
  <si>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</si>
  <si>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</si>
  <si>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</si>
  <si>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</si>
  <si>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</si>
  <si>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</si>
  <si>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</si>
  <si>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</si>
  <si>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</si>
  <si>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</si>
  <si>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</si>
  <si>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</si>
  <si>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</si>
  <si>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</si>
  <si>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</si>
  <si>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</si>
  <si>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</si>
  <si>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</si>
  <si>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</si>
  <si>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</si>
  <si>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</si>
  <si>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</si>
  <si>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</si>
  <si>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</si>
  <si>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</si>
  <si>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</si>
  <si>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</si>
  <si>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</si>
  <si>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</si>
  <si>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</si>
  <si>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</si>
  <si>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</si>
  <si>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</si>
  <si>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</si>
  <si>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</si>
  <si>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</si>
  <si>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</si>
  <si>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</si>
  <si>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</si>
  <si>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</si>
  <si>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</si>
  <si>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</si>
  <si>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</si>
  <si>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</si>
  <si>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</si>
  <si>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</si>
  <si>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</si>
  <si>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</si>
  <si>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</si>
  <si>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</si>
  <si>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</si>
  <si>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</si>
  <si>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</si>
  <si>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</si>
  <si>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</si>
  <si>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</si>
  <si>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</si>
  <si>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</si>
  <si>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</si>
  <si>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</si>
  <si>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</si>
  <si>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</si>
  <si>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</si>
  <si>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</si>
  <si>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</si>
  <si>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</si>
  <si>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</si>
  <si>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</si>
  <si>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</si>
  <si>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</si>
  <si>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</si>
  <si>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</si>
  <si>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</si>
  <si>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</si>
  <si>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</si>
  <si>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</si>
  <si>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</si>
  <si>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</si>
  <si>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</si>
  <si>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</si>
  <si>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</si>
  <si>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</si>
  <si>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</si>
  <si>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</si>
  <si>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</si>
  <si>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</si>
  <si>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</si>
  <si>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</si>
  <si>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</si>
  <si>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</si>
  <si>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</si>
  <si>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</si>
  <si>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</si>
  <si>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</si>
  <si>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</si>
  <si>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</si>
  <si>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</si>
  <si>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</si>
  <si>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</si>
  <si>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</si>
  <si>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</si>
  <si>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</si>
  <si>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</si>
  <si>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</si>
  <si>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</si>
  <si>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</si>
  <si>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</si>
  <si>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</si>
  <si>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</si>
  <si>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</si>
  <si>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</si>
  <si>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</si>
  <si>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</si>
  <si>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</si>
  <si>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</si>
  <si>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</si>
  <si>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</si>
  <si>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</si>
  <si>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</si>
  <si>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</si>
  <si>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</si>
  <si>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</si>
  <si>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</si>
  <si>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</si>
  <si>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</si>
  <si>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</si>
  <si>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</si>
  <si>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</si>
  <si>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</si>
  <si>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</si>
  <si>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</si>
  <si>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</si>
  <si>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</si>
  <si>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</si>
  <si>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</si>
  <si>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</si>
  <si>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</si>
  <si>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</si>
  <si>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</si>
  <si>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</si>
  <si>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</si>
  <si>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</si>
  <si>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</si>
  <si>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</si>
  <si>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</si>
  <si>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</si>
  <si>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</si>
  <si>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</si>
  <si>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</si>
  <si>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</si>
  <si>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</si>
  <si>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</si>
  <si>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</si>
  <si>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</si>
  <si>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</si>
  <si>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</si>
  <si>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</si>
  <si>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</si>
  <si>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</si>
  <si>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</si>
  <si>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</si>
  <si>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</si>
  <si>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</si>
  <si>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</si>
  <si>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</si>
  <si>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</si>
  <si>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</si>
  <si>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</si>
  <si>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</si>
  <si>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</si>
  <si>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</si>
  <si>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</si>
  <si>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</si>
  <si>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</si>
  <si>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</si>
  <si>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</si>
  <si>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</si>
  <si>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</si>
  <si>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</si>
  <si>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</si>
  <si>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</si>
  <si>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</si>
  <si>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</si>
  <si>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</si>
  <si>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</si>
  <si>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</si>
  <si>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</si>
  <si>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</si>
  <si>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</si>
  <si>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</si>
  <si>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</si>
  <si>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</si>
  <si>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</si>
  <si>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</si>
  <si>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</si>
  <si>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</si>
  <si>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</si>
  <si>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</si>
  <si>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</si>
  <si>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</si>
  <si>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</si>
  <si>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</si>
  <si>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</si>
  <si>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</si>
  <si>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</si>
  <si>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</si>
  <si>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</si>
  <si>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</si>
  <si>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</si>
  <si>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</si>
  <si>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</si>
  <si>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</si>
  <si>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</si>
  <si>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</si>
  <si>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</si>
  <si>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</si>
  <si>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</si>
  <si>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</si>
  <si>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</si>
  <si>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</si>
  <si>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</si>
  <si>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</si>
  <si>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</si>
  <si>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</si>
  <si>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</si>
  <si>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</si>
  <si>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</si>
  <si>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</si>
  <si>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</si>
  <si>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</si>
  <si>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</si>
  <si>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</si>
  <si>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</si>
  <si>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</si>
  <si>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</si>
  <si>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</si>
  <si>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</si>
  <si>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</si>
  <si>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</si>
  <si>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</si>
  <si>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</si>
  <si>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</si>
  <si>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</si>
  <si>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</si>
  <si>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</si>
  <si>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</si>
  <si>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</si>
  <si>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</si>
  <si>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</si>
  <si>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</si>
  <si>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</si>
  <si>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</si>
  <si>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</si>
  <si>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</si>
  <si>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</si>
  <si>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</si>
  <si>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</si>
  <si>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</si>
  <si>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</si>
  <si>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</si>
  <si>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</si>
  <si>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</si>
  <si>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</si>
  <si>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</si>
  <si>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</si>
  <si>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</si>
  <si>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</si>
  <si>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</si>
  <si>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</si>
  <si>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</si>
  <si>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</si>
  <si>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</si>
  <si>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</si>
  <si>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</si>
  <si>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</si>
  <si>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</si>
  <si>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</si>
  <si>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</si>
  <si>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</si>
  <si>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</si>
  <si>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</si>
  <si>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</si>
  <si>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</si>
  <si>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</si>
  <si>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</si>
  <si>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</si>
  <si>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</si>
  <si>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</si>
  <si>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</si>
  <si>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</si>
  <si>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</si>
  <si>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</si>
  <si>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</si>
  <si>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</si>
  <si>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</si>
  <si>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</si>
  <si>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</si>
  <si>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</si>
  <si>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</si>
  <si>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</si>
  <si>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</si>
  <si>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</si>
  <si>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</si>
  <si>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</si>
  <si>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</si>
  <si>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</si>
  <si>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</si>
  <si>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</si>
  <si>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</si>
  <si>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</si>
  <si>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</si>
  <si>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</si>
  <si>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</si>
  <si>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</si>
  <si>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</si>
  <si>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</si>
  <si>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</si>
  <si>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</si>
  <si>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</si>
  <si>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</si>
  <si>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</si>
  <si>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</si>
  <si>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</si>
  <si>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</si>
  <si>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</si>
  <si>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</si>
  <si>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</si>
  <si>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</si>
  <si>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</si>
  <si>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</si>
  <si>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</si>
  <si>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</si>
  <si>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</si>
  <si>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</si>
  <si>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</si>
  <si>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</si>
  <si>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</si>
  <si>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</si>
  <si>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</si>
  <si>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</si>
  <si>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</si>
  <si>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</si>
  <si>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</si>
  <si>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</si>
  <si>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</si>
  <si>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</si>
  <si>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</si>
  <si>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</si>
  <si>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</si>
  <si>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</si>
  <si>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</si>
  <si>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</si>
  <si>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</si>
  <si>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</si>
  <si>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</si>
  <si>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</si>
  <si>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</si>
  <si>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</si>
  <si>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</si>
  <si>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</si>
  <si>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</si>
  <si>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</si>
  <si>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</si>
  <si>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</si>
  <si>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</si>
  <si>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</si>
  <si>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</si>
  <si>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</si>
  <si>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</si>
  <si>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</si>
  <si>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</si>
  <si>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</si>
  <si>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</si>
  <si>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</si>
  <si>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</si>
  <si>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</si>
  <si>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</si>
  <si>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</si>
  <si>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</si>
  <si>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</si>
  <si>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</si>
  <si>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</si>
  <si>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</si>
  <si>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</si>
  <si>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</si>
  <si>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</si>
  <si>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</si>
  <si>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</si>
  <si>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</si>
  <si>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</si>
  <si>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</si>
  <si>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</si>
  <si>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</si>
  <si>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</si>
  <si>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</si>
  <si>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</si>
  <si>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</si>
  <si>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</si>
  <si>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</si>
  <si>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</si>
  <si>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</si>
  <si>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</si>
  <si>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</si>
  <si>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</si>
  <si>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</si>
  <si>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</si>
  <si>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</si>
  <si>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</si>
  <si>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</si>
  <si>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</si>
  <si>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</si>
  <si>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</si>
  <si>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</si>
  <si>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</si>
  <si>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</si>
  <si>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</si>
  <si>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</si>
  <si>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</si>
  <si>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</si>
  <si>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</si>
  <si>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</si>
  <si>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</si>
  <si>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</si>
  <si>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</si>
  <si>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</si>
  <si>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</si>
  <si>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</si>
  <si>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</si>
  <si>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</si>
  <si>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</si>
  <si>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</si>
  <si>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</si>
  <si>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</si>
  <si>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</si>
  <si>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</si>
  <si>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</si>
  <si>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</si>
  <si>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</si>
  <si>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</si>
  <si>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</si>
  <si>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</si>
  <si>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</si>
  <si>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</si>
  <si>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</si>
  <si>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</si>
  <si>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</si>
  <si>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</si>
  <si>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</si>
  <si>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</si>
  <si>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</si>
  <si>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</si>
  <si>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</si>
  <si>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</si>
  <si>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</si>
  <si>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</si>
  <si>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</si>
  <si>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</si>
  <si>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</si>
  <si>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</si>
  <si>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</si>
  <si>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</si>
  <si>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</si>
  <si>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</si>
  <si>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</si>
  <si>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</si>
  <si>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</si>
  <si>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</si>
  <si>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</si>
  <si>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</si>
  <si>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</si>
  <si>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</si>
  <si>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</si>
  <si>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</si>
  <si>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</si>
  <si>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</si>
  <si>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</si>
  <si>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</si>
  <si>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</si>
  <si>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</si>
  <si>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</si>
  <si>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</si>
  <si>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</si>
  <si>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</si>
  <si>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</si>
  <si>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</si>
  <si>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</si>
  <si>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</si>
  <si>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</si>
  <si>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</si>
  <si>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</si>
  <si>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</si>
  <si>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</si>
  <si>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</si>
  <si>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</si>
  <si>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</si>
  <si>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</si>
  <si>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</si>
  <si>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</si>
  <si>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</si>
  <si>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</si>
  <si>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</si>
  <si>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</si>
  <si>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</si>
  <si>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</si>
  <si>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</si>
  <si>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</si>
  <si>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</si>
  <si>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</si>
  <si>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</si>
  <si>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</si>
  <si>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</si>
  <si>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</si>
  <si>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</si>
  <si>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</si>
  <si>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</si>
  <si>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</si>
  <si>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</si>
  <si>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</si>
  <si>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</si>
  <si>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</si>
  <si>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</si>
  <si>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</si>
  <si>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</si>
  <si>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</si>
  <si>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</si>
  <si>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</si>
  <si>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</si>
  <si>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</si>
  <si>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</si>
  <si>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</si>
  <si>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</si>
  <si>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</si>
  <si>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</si>
  <si>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</si>
  <si>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</si>
  <si>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</si>
  <si>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</si>
  <si>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</si>
  <si>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</si>
  <si>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</si>
  <si>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</si>
  <si>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</si>
  <si>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</si>
  <si>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</si>
  <si>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</si>
  <si>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</si>
  <si>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</si>
  <si>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</si>
  <si>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</si>
  <si>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</si>
  <si>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</si>
  <si>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</si>
  <si>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</si>
  <si>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</si>
  <si>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</si>
  <si>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</si>
  <si>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</si>
  <si>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</si>
  <si>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</si>
  <si>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</si>
  <si>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</si>
  <si>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</si>
  <si>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</si>
  <si>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</si>
  <si>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</si>
  <si>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</si>
  <si>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</si>
  <si>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</si>
  <si>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</si>
  <si>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</si>
  <si>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</si>
  <si>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</si>
  <si>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</si>
  <si>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</si>
  <si>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</si>
  <si>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</si>
  <si>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</si>
  <si>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</si>
  <si>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</si>
  <si>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</si>
  <si>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</si>
  <si>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</si>
  <si>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</si>
  <si>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</si>
  <si>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</si>
  <si>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</si>
  <si>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</si>
  <si>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</si>
  <si>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</si>
  <si>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</si>
  <si>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</si>
  <si>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</si>
  <si>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</si>
  <si>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</si>
  <si>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>на 1 февраля 2020 г.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</si>
  <si>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</si>
  <si>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"1" февраля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</si>
</sst>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workbookViewId="0">
      <pane xSplit="4" topLeftCell="E1" activePane="topRight" state="frozen"/>
      <selection pane="topRight" activeCell="AQ341" sqref="AQ341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86" t="s">
        <v>62</v>
      </c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7"/>
      <c r="AB2" s="187"/>
      <c r="AC2" s="187"/>
      <c r="AD2" s="187"/>
      <c r="AE2" s="187"/>
      <c r="AF2" s="187"/>
      <c r="AG2" s="187"/>
      <c r="AH2" s="5"/>
      <c r="AI2" s="5"/>
      <c r="AJ2" s="5"/>
      <c r="AK2" s="5"/>
      <c r="AL2" s="5"/>
      <c r="AM2" s="4"/>
      <c r="AN2" s="4"/>
      <c r="AO2" s="4"/>
      <c r="AP2" s="8"/>
      <c r="AQ2" s="188" t="s">
        <v>63</v>
      </c>
      <c r="AR2" s="18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90"/>
      <c r="X3" s="19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92" t="s">
        <v>65</v>
      </c>
      <c r="AR3" s="19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82" t="s">
        <v>629</v>
      </c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  <c r="X4" s="183"/>
      <c r="Y4" s="183"/>
      <c r="Z4" s="183"/>
      <c r="AA4" s="183"/>
      <c r="AB4" s="183"/>
      <c r="AC4" s="183"/>
      <c r="AD4" s="183"/>
      <c r="AE4" s="183"/>
      <c r="AF4" s="183"/>
      <c r="AG4" s="18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84">
        <v>43862</v>
      </c>
      <c r="AR4" s="185"/>
      <c r="AS4" s="13"/>
    </row>
    <row r="5" spans="1:45" ht="15.2" customHeight="1" x14ac:dyDescent="0.25">
      <c r="A5" s="172" t="s">
        <v>67</v>
      </c>
      <c r="B5" s="173"/>
      <c r="C5" s="173"/>
      <c r="D5" s="173"/>
      <c r="E5" s="3"/>
      <c r="F5" s="3"/>
      <c r="G5" s="3"/>
      <c r="H5" s="5"/>
      <c r="I5" s="5"/>
      <c r="J5" s="5"/>
      <c r="K5" s="174" t="s">
        <v>625</v>
      </c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75"/>
      <c r="X5" s="175"/>
      <c r="Y5" s="175"/>
      <c r="Z5" s="175"/>
      <c r="AA5" s="175"/>
      <c r="AB5" s="175"/>
      <c r="AC5" s="175"/>
      <c r="AD5" s="175"/>
      <c r="AE5" s="175"/>
      <c r="AF5" s="175"/>
      <c r="AG5" s="175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76">
        <v>78613086</v>
      </c>
      <c r="AR5" s="177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78" t="s">
        <v>630</v>
      </c>
      <c r="L6" s="179"/>
      <c r="M6" s="179"/>
      <c r="N6" s="179"/>
      <c r="O6" s="179"/>
      <c r="P6" s="179"/>
      <c r="Q6" s="179"/>
      <c r="R6" s="179"/>
      <c r="S6" s="179"/>
      <c r="T6" s="179"/>
      <c r="U6" s="179"/>
      <c r="V6" s="179"/>
      <c r="W6" s="179"/>
      <c r="X6" s="179"/>
      <c r="Y6" s="179"/>
      <c r="Z6" s="179"/>
      <c r="AA6" s="179"/>
      <c r="AB6" s="179"/>
      <c r="AC6" s="179"/>
      <c r="AD6" s="179"/>
      <c r="AE6" s="179"/>
      <c r="AF6" s="179"/>
      <c r="AG6" s="179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80">
        <v>15612428</v>
      </c>
      <c r="AR6" s="181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2"/>
      <c r="X7" s="163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4"/>
      <c r="AR7" s="165"/>
      <c r="AS7" s="13"/>
    </row>
    <row r="8" spans="1:45" ht="12.95" customHeight="1" thickBot="1" x14ac:dyDescent="0.3">
      <c r="A8" s="166" t="s">
        <v>72</v>
      </c>
      <c r="B8" s="167"/>
      <c r="C8" s="167"/>
      <c r="D8" s="167"/>
      <c r="E8" s="16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68"/>
      <c r="X8" s="169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0">
        <v>383</v>
      </c>
      <c r="AR8" s="171"/>
      <c r="AS8" s="13"/>
    </row>
    <row r="9" spans="1:45" ht="12.95" customHeight="1" x14ac:dyDescent="0.25">
      <c r="A9" s="154" t="s">
        <v>74</v>
      </c>
      <c r="B9" s="156" t="s">
        <v>75</v>
      </c>
      <c r="C9" s="158" t="s">
        <v>76</v>
      </c>
      <c r="D9" s="159"/>
      <c r="E9" s="160" t="s">
        <v>77</v>
      </c>
      <c r="F9" s="161"/>
      <c r="G9" s="161"/>
      <c r="H9" s="161"/>
      <c r="I9" s="161"/>
      <c r="J9" s="161"/>
      <c r="K9" s="161"/>
      <c r="L9" s="161"/>
      <c r="M9" s="161"/>
      <c r="N9" s="161"/>
      <c r="O9" s="161"/>
      <c r="P9" s="161"/>
      <c r="Q9" s="161"/>
      <c r="R9" s="161"/>
      <c r="S9" s="161"/>
      <c r="T9" s="161"/>
      <c r="U9" s="161"/>
      <c r="V9" s="161"/>
      <c r="W9" s="161"/>
      <c r="X9" s="161"/>
      <c r="Y9" s="160" t="s">
        <v>78</v>
      </c>
      <c r="Z9" s="161"/>
      <c r="AA9" s="161"/>
      <c r="AB9" s="161"/>
      <c r="AC9" s="161"/>
      <c r="AD9" s="161"/>
      <c r="AE9" s="161"/>
      <c r="AF9" s="161"/>
      <c r="AG9" s="161"/>
      <c r="AH9" s="161"/>
      <c r="AI9" s="161"/>
      <c r="AJ9" s="161"/>
      <c r="AK9" s="161"/>
      <c r="AL9" s="161"/>
      <c r="AM9" s="161"/>
      <c r="AN9" s="161"/>
      <c r="AO9" s="161"/>
      <c r="AP9" s="161"/>
      <c r="AQ9" s="161"/>
      <c r="AR9" s="161"/>
      <c r="AS9" s="9"/>
    </row>
    <row r="10" spans="1:45" ht="58.7" customHeight="1" x14ac:dyDescent="0.25">
      <c r="A10" s="155"/>
      <c r="B10" s="157"/>
      <c r="C10" s="159"/>
      <c r="D10" s="159"/>
      <c r="E10" s="196" t="s">
        <v>79</v>
      </c>
      <c r="F10" s="197"/>
      <c r="G10" s="196" t="s">
        <v>80</v>
      </c>
      <c r="H10" s="197"/>
      <c r="I10" s="196" t="s">
        <v>81</v>
      </c>
      <c r="J10" s="197"/>
      <c r="K10" s="194" t="s">
        <v>82</v>
      </c>
      <c r="L10" s="195"/>
      <c r="M10" s="194" t="s">
        <v>83</v>
      </c>
      <c r="N10" s="195"/>
      <c r="O10" s="194" t="s">
        <v>84</v>
      </c>
      <c r="P10" s="195"/>
      <c r="Q10" s="194" t="s">
        <v>85</v>
      </c>
      <c r="R10" s="195"/>
      <c r="S10" s="194" t="s">
        <v>86</v>
      </c>
      <c r="T10" s="195"/>
      <c r="U10" s="194" t="s">
        <v>87</v>
      </c>
      <c r="V10" s="195"/>
      <c r="W10" s="152" t="s">
        <v>88</v>
      </c>
      <c r="X10" s="153"/>
      <c r="Y10" s="150" t="s">
        <v>79</v>
      </c>
      <c r="Z10" s="151"/>
      <c r="AA10" s="150" t="s">
        <v>80</v>
      </c>
      <c r="AB10" s="151"/>
      <c r="AC10" s="150" t="s">
        <v>81</v>
      </c>
      <c r="AD10" s="151"/>
      <c r="AE10" s="152" t="s">
        <v>82</v>
      </c>
      <c r="AF10" s="153"/>
      <c r="AG10" s="152" t="s">
        <v>83</v>
      </c>
      <c r="AH10" s="153"/>
      <c r="AI10" s="152" t="s">
        <v>84</v>
      </c>
      <c r="AJ10" s="153"/>
      <c r="AK10" s="152" t="s">
        <v>85</v>
      </c>
      <c r="AL10" s="153"/>
      <c r="AM10" s="152" t="s">
        <v>86</v>
      </c>
      <c r="AN10" s="153"/>
      <c r="AO10" s="152" t="s">
        <v>87</v>
      </c>
      <c r="AP10" s="153"/>
      <c r="AQ10" s="152" t="s">
        <v>88</v>
      </c>
      <c r="AR10" s="153"/>
      <c r="AS10" s="9"/>
    </row>
    <row r="11" spans="1:45" ht="76.5" customHeight="1" x14ac:dyDescent="0.25">
      <c r="A11" s="155"/>
      <c r="B11" s="157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48" t="s">
        <v>93</v>
      </c>
      <c r="B13" s="149"/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1450461</v>
      </c>
      <c r="F29" s="120">
        <f t="shared" ref="F29:F92" si="0">X29</f>
        <v>80879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1450461</v>
      </c>
      <c r="X29" s="107">
        <v>80879</v>
      </c>
      <c r="Y29" s="120">
        <f>AQ29</f>
        <v>53338.6</v>
      </c>
      <c r="Z29" s="120">
        <f>AR29</f>
        <v>0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53338.6</v>
      </c>
      <c r="AR29" s="111">
        <f>AR31+AR33</f>
        <v>0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1043939</v>
      </c>
      <c r="F31" s="120">
        <f t="shared" si="0"/>
        <v>62119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1043939</v>
      </c>
      <c r="X31" s="106">
        <v>62119</v>
      </c>
      <c r="Y31" s="120">
        <f>AQ31</f>
        <v>30000</v>
      </c>
      <c r="Z31" s="120">
        <f>AR31</f>
        <v>0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30000</v>
      </c>
      <c r="AR31" s="113">
        <v>0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313822</v>
      </c>
      <c r="F33" s="120">
        <f t="shared" si="0"/>
        <v>18760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313822</v>
      </c>
      <c r="X33" s="108">
        <v>18760</v>
      </c>
      <c r="Y33" s="120">
        <f>AQ33</f>
        <v>0</v>
      </c>
      <c r="Z33" s="120">
        <f>AR33</f>
        <v>0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0</v>
      </c>
      <c r="AR33" s="114">
        <v>0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80879</v>
      </c>
      <c r="F34" s="120">
        <f t="shared" si="0"/>
        <v>80879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80879</v>
      </c>
      <c r="X34" s="107">
        <v>80879</v>
      </c>
      <c r="Y34" s="120">
        <f>AQ34</f>
        <v>0</v>
      </c>
      <c r="Z34" s="120">
        <f>AR34</f>
        <v>0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0</v>
      </c>
      <c r="AR34" s="115">
        <f>AQ34</f>
        <v>0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62119</v>
      </c>
      <c r="F36" s="120">
        <f t="shared" si="0"/>
        <v>62119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62119</v>
      </c>
      <c r="X36" s="106">
        <v>62119</v>
      </c>
      <c r="Y36" s="120">
        <f>AQ36</f>
        <v>0</v>
      </c>
      <c r="Z36" s="120">
        <f>AR36</f>
        <v>0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0</v>
      </c>
      <c r="AR36" s="117">
        <f>AR31</f>
        <v>0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18760</v>
      </c>
      <c r="F38" s="120">
        <f t="shared" si="0"/>
        <v>18760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18760</v>
      </c>
      <c r="X38" s="108">
        <v>18760</v>
      </c>
      <c r="Y38" s="120">
        <f>AQ38</f>
        <v>0</v>
      </c>
      <c r="Z38" s="120">
        <f>AR38</f>
        <v>0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0</v>
      </c>
      <c r="AR38" s="118">
        <f>AR33</f>
        <v>0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80879</v>
      </c>
      <c r="F70" s="120">
        <f t="shared" si="0"/>
        <v>80879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80879</v>
      </c>
      <c r="X70" s="107">
        <v>80879</v>
      </c>
      <c r="Y70" s="120">
        <f>AQ70</f>
        <v>0</v>
      </c>
      <c r="Z70" s="120">
        <f>AR70</f>
        <v>0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0</v>
      </c>
      <c r="AR70" s="115">
        <f>AR34</f>
        <v>0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62119</v>
      </c>
      <c r="F72" s="120">
        <f t="shared" si="0"/>
        <v>62119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62119</v>
      </c>
      <c r="X72" s="106">
        <v>62119</v>
      </c>
      <c r="Y72" s="120">
        <f>AQ72</f>
        <v>0</v>
      </c>
      <c r="Z72" s="120">
        <f>AR72</f>
        <v>0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0</v>
      </c>
      <c r="AR72" s="113">
        <f>AR36</f>
        <v>0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18760</v>
      </c>
      <c r="F74" s="120">
        <f t="shared" si="0"/>
        <v>18760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18760</v>
      </c>
      <c r="X74" s="108">
        <v>18760</v>
      </c>
      <c r="Y74" s="120">
        <f>AQ74</f>
        <v>0</v>
      </c>
      <c r="Z74" s="120">
        <f>AR74</f>
        <v>0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0</v>
      </c>
      <c r="AR74" s="118">
        <f>AR38</f>
        <v>0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0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0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3367190.46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3367190.46</v>
      </c>
      <c r="AR315" s="116">
        <v>0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20219.75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20219.75</v>
      </c>
      <c r="AR317" s="116">
        <v>20219.75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41" t="s">
        <v>18</v>
      </c>
      <c r="B383" s="142"/>
      <c r="C383" s="142"/>
      <c r="D383" s="142"/>
      <c r="E383" s="142"/>
      <c r="F383" s="142"/>
      <c r="G383" s="142"/>
      <c r="H383" s="142"/>
      <c r="I383" s="142"/>
      <c r="J383" s="142"/>
      <c r="K383" s="142"/>
      <c r="L383" s="142"/>
      <c r="M383" s="142"/>
      <c r="N383" s="142"/>
      <c r="O383" s="142"/>
      <c r="P383" s="142"/>
      <c r="Q383" s="142"/>
      <c r="R383" s="142"/>
      <c r="S383" s="142"/>
      <c r="T383" s="142"/>
      <c r="U383" s="142"/>
      <c r="V383" s="142"/>
      <c r="W383" s="142"/>
      <c r="X383" s="142"/>
      <c r="Y383" s="142"/>
      <c r="Z383" s="142"/>
      <c r="AA383" s="142"/>
      <c r="AB383" s="142"/>
      <c r="AC383" s="142"/>
      <c r="AD383" s="142"/>
      <c r="AE383" s="142"/>
      <c r="AF383" s="142"/>
      <c r="AG383" s="142"/>
      <c r="AH383" s="142"/>
      <c r="AI383" s="142"/>
      <c r="AJ383" s="142"/>
      <c r="AK383" s="142"/>
      <c r="AL383" s="142"/>
      <c r="AM383" s="142"/>
      <c r="AN383" s="142"/>
      <c r="AO383" s="142"/>
      <c r="AP383" s="142"/>
      <c r="AQ383" s="142"/>
      <c r="AR383" s="142"/>
      <c r="AS383" s="68"/>
    </row>
    <row r="384" spans="1:45" ht="12.95" customHeight="1" x14ac:dyDescent="0.25">
      <c r="A384" s="143" t="s">
        <v>19</v>
      </c>
      <c r="B384" s="144"/>
      <c r="C384" s="144"/>
      <c r="D384" s="144"/>
      <c r="E384" s="144"/>
      <c r="F384" s="144"/>
      <c r="G384" s="144"/>
      <c r="H384" s="144"/>
      <c r="I384" s="144"/>
      <c r="J384" s="144"/>
      <c r="K384" s="144"/>
      <c r="L384" s="144"/>
      <c r="M384" s="144"/>
      <c r="N384" s="144"/>
      <c r="O384" s="144"/>
      <c r="P384" s="144"/>
      <c r="Q384" s="144"/>
      <c r="R384" s="144"/>
      <c r="S384" s="144"/>
      <c r="T384" s="144"/>
      <c r="U384" s="144"/>
      <c r="V384" s="144"/>
      <c r="W384" s="144"/>
      <c r="X384" s="144"/>
      <c r="Y384" s="144"/>
      <c r="Z384" s="144"/>
      <c r="AA384" s="144"/>
      <c r="AB384" s="144"/>
      <c r="AC384" s="144"/>
      <c r="AD384" s="144"/>
      <c r="AE384" s="144"/>
      <c r="AF384" s="144"/>
      <c r="AG384" s="144"/>
      <c r="AH384" s="144"/>
      <c r="AI384" s="144"/>
      <c r="AJ384" s="144"/>
      <c r="AK384" s="144"/>
      <c r="AL384" s="144"/>
      <c r="AM384" s="144"/>
      <c r="AN384" s="144"/>
      <c r="AO384" s="144"/>
      <c r="AP384" s="144"/>
      <c r="AQ384" s="144"/>
      <c r="AR384" s="14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45" t="s">
        <v>59</v>
      </c>
      <c r="B421" s="146"/>
      <c r="C421" s="146"/>
      <c r="D421" s="146"/>
      <c r="E421" s="146"/>
      <c r="F421" s="146"/>
      <c r="G421" s="146"/>
      <c r="H421" s="146"/>
      <c r="I421" s="146"/>
      <c r="J421" s="146"/>
      <c r="K421" s="146"/>
      <c r="L421" s="146"/>
      <c r="M421" s="146"/>
      <c r="N421" s="146"/>
      <c r="O421" s="146"/>
      <c r="P421" s="146"/>
      <c r="Q421" s="14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47"/>
      <c r="E424" s="14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38" t="s">
        <v>60</v>
      </c>
      <c r="E425" s="138"/>
      <c r="F425" s="85"/>
      <c r="G425" s="138" t="s">
        <v>61</v>
      </c>
      <c r="H425" s="138"/>
      <c r="I425" s="138"/>
      <c r="J425" s="138"/>
      <c r="K425" s="13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39" t="s">
        <v>99</v>
      </c>
      <c r="B430" s="140"/>
      <c r="C430" s="140"/>
      <c r="D430" s="140"/>
      <c r="E430" s="140"/>
      <c r="F430" s="140"/>
      <c r="G430" s="140"/>
      <c r="H430" s="140"/>
      <c r="I430" s="140"/>
      <c r="J430" s="140"/>
      <c r="K430" s="140"/>
      <c r="L430" s="140"/>
      <c r="M430" s="140"/>
      <c r="N430" s="140"/>
      <c r="O430" s="140"/>
      <c r="P430" s="140"/>
      <c r="Q430" s="140"/>
      <c r="R430" s="140"/>
      <c r="S430" s="140"/>
      <c r="T430" s="140"/>
      <c r="U430" s="140"/>
      <c r="V430" s="140"/>
      <c r="W430" s="140"/>
      <c r="X430" s="140"/>
      <c r="Y430" s="140"/>
      <c r="Z430" s="140"/>
      <c r="AA430" s="140"/>
      <c r="AB430" s="140"/>
      <c r="AC430" s="14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  <mergeCell ref="K4:AG4"/>
    <mergeCell ref="AQ4:AR4"/>
    <mergeCell ref="K1:AG2"/>
    <mergeCell ref="AQ2:AR2"/>
    <mergeCell ref="W3:X3"/>
    <mergeCell ref="AQ3:AR3"/>
    <mergeCell ref="A5:D5"/>
    <mergeCell ref="K5:AG5"/>
    <mergeCell ref="AQ5:AR5"/>
    <mergeCell ref="K6:AG6"/>
    <mergeCell ref="AQ6:AR6"/>
    <mergeCell ref="W7:X7"/>
    <mergeCell ref="AQ7:AR7"/>
    <mergeCell ref="Y9:AR9"/>
    <mergeCell ref="A8:E8"/>
    <mergeCell ref="W8:X8"/>
    <mergeCell ref="AQ8:AR8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D425:E425"/>
    <mergeCell ref="G425:K425"/>
    <mergeCell ref="A430:AC430"/>
    <mergeCell ref="A383:AR383"/>
    <mergeCell ref="A384:AR384"/>
    <mergeCell ref="A421:Q421"/>
    <mergeCell ref="D424:E424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2020-03-03T13:54:31Z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