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1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317" i="2" l="1"/>
  <c r="AR315" i="2" s="1"/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<sst xmlns="http://schemas.openxmlformats.org/spreadsheetml/2006/main" count="5151" uniqueCount="632">
  <si>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</si>
  <si>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</si>
  <si>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</si>
  <si>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</si>
  <si>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</si>
  <si>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</si>
  <si>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</si>
  <si>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</si>
  <si>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</si>
  <si>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</si>
  <si>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</si>
  <si>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</si>
  <si>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</si>
  <si>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</si>
  <si>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</si>
  <si>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</si>
  <si>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</si>
  <si>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</si>
  <si>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</si>
  <si>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</si>
  <si>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</si>
  <si>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</si>
  <si>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</si>
  <si>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</si>
  <si>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</si>
  <si>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</si>
  <si>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</si>
  <si>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</si>
  <si>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</si>
  <si>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</si>
  <si>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</si>
  <si>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</si>
  <si>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</si>
  <si>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</si>
  <si>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</si>
  <si>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</si>
  <si>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</si>
  <si>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</si>
  <si>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</si>
  <si>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</si>
  <si>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</si>
  <si>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</si>
  <si>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</si>
  <si>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</si>
  <si>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</si>
  <si>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</si>
  <si>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</si>
  <si>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</si>
  <si>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</si>
  <si>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</si>
  <si>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</si>
  <si>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</si>
  <si>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</si>
  <si>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</si>
  <si>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</si>
  <si>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</si>
  <si>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</si>
  <si>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</si>
  <si>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</si>
  <si>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</si>
  <si>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</si>
  <si>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</si>
  <si>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</si>
  <si>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</si>
  <si>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</si>
  <si>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</si>
  <si>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</si>
  <si>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</si>
  <si>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</si>
  <si>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</si>
  <si>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</si>
  <si>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</si>
  <si>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</si>
  <si>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</si>
  <si>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</si>
  <si>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</si>
  <si>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</si>
  <si>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</si>
  <si>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</si>
  <si>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</si>
  <si>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</si>
  <si>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</si>
  <si>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</si>
  <si>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</si>
  <si>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</si>
  <si>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</si>
  <si>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</si>
  <si>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</si>
  <si>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</si>
  <si>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</si>
  <si>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</si>
  <si>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</si>
  <si>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</si>
  <si>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</si>
  <si>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</si>
  <si>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</si>
  <si>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</si>
  <si>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</si>
  <si>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</si>
  <si>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</si>
  <si>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</si>
  <si>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</si>
  <si>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</si>
  <si>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</si>
  <si>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</si>
  <si>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</si>
  <si>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</si>
  <si>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</si>
  <si>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</si>
  <si>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</si>
  <si>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</si>
  <si>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</si>
  <si>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</si>
  <si>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</si>
  <si>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</si>
  <si>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</si>
  <si>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</si>
  <si>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</si>
  <si>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</si>
  <si>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</si>
  <si>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</si>
  <si>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</si>
  <si>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</si>
  <si>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</si>
  <si>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</si>
  <si>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</si>
  <si>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</si>
  <si>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</si>
  <si>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</si>
  <si>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</si>
  <si>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</si>
  <si>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</si>
  <si>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</si>
  <si>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</si>
  <si>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</si>
  <si>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</si>
  <si>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</si>
  <si>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</si>
  <si>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</si>
  <si>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</si>
  <si>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</si>
  <si>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</si>
  <si>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</si>
  <si>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</si>
  <si>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</si>
  <si>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</si>
  <si>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</si>
  <si>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</si>
  <si>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</si>
  <si>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</si>
  <si>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</si>
  <si>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</si>
  <si>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</si>
  <si>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</si>
  <si>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</si>
  <si>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</si>
  <si>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</si>
  <si>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</si>
  <si>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</si>
  <si>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</si>
  <si>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</si>
  <si>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</si>
  <si>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</si>
  <si>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</si>
  <si>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</si>
  <si>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</si>
  <si>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</si>
  <si>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</si>
  <si>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</si>
  <si>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</si>
  <si>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</si>
  <si>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</si>
  <si>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</si>
  <si>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</si>
  <si>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</si>
  <si>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</si>
  <si>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</si>
  <si>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</si>
  <si>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</si>
  <si>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</si>
  <si>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</si>
  <si>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</si>
  <si>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</si>
  <si>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</si>
  <si>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</si>
  <si>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</si>
  <si>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</si>
  <si>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</si>
  <si>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</si>
  <si>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</si>
  <si>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</si>
  <si>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</si>
  <si>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</si>
  <si>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</si>
  <si>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</si>
  <si>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</si>
  <si>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</si>
  <si>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</si>
  <si>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</si>
  <si>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</si>
  <si>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</si>
  <si>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</si>
  <si>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</si>
  <si>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</si>
  <si>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</si>
  <si>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</si>
  <si>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</si>
  <si>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</si>
  <si>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</si>
  <si>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</si>
  <si>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</si>
  <si>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</si>
  <si>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</si>
  <si>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</si>
  <si>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</si>
  <si>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</si>
  <si>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</si>
  <si>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</si>
  <si>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</si>
  <si>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</si>
  <si>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</si>
  <si>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</si>
  <si>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</si>
  <si>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</si>
  <si>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</si>
  <si>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</si>
  <si>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</si>
  <si>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</si>
  <si>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</si>
  <si>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</si>
  <si>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</si>
  <si>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</si>
  <si>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</si>
  <si>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</si>
  <si>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</si>
  <si>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</si>
  <si>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</si>
  <si>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</si>
  <si>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</si>
  <si>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</si>
  <si>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</si>
  <si>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</si>
  <si>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</si>
  <si>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</si>
  <si>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</si>
  <si>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</si>
  <si>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</si>
  <si>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</si>
  <si>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</si>
  <si>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</si>
  <si>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</si>
  <si>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</si>
  <si>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</si>
  <si>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</si>
  <si>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</si>
  <si>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</si>
  <si>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</si>
  <si>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</si>
  <si>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</si>
  <si>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</si>
  <si>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</si>
  <si>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</si>
  <si>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</si>
  <si>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</si>
  <si>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</si>
  <si>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</si>
  <si>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</si>
  <si>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</si>
  <si>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</si>
  <si>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</si>
  <si>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</si>
  <si>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</si>
  <si>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</si>
  <si>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</si>
  <si>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</si>
  <si>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</si>
  <si>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</si>
  <si>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</si>
  <si>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</si>
  <si>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</si>
  <si>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</si>
  <si>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</si>
  <si>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</si>
  <si>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</si>
  <si>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</si>
  <si>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</si>
  <si>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</si>
  <si>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</si>
  <si>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</si>
  <si>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</si>
  <si>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</si>
  <si>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</si>
  <si>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</si>
  <si>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</si>
  <si>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</si>
  <si>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</si>
  <si>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</si>
  <si>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</si>
  <si>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</si>
  <si>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</si>
  <si>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</si>
  <si>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</si>
  <si>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</si>
  <si>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</si>
  <si>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</si>
  <si>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</si>
  <si>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</si>
  <si>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</si>
  <si>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</si>
  <si>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</si>
  <si>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</si>
  <si>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</si>
  <si>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</si>
  <si>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</si>
  <si>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</si>
  <si>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</si>
  <si>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</si>
  <si>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</si>
  <si>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</si>
  <si>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</si>
  <si>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</si>
  <si>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</si>
  <si>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</si>
  <si>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</si>
  <si>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</si>
  <si>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</si>
  <si>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</si>
  <si>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</si>
  <si>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</si>
  <si>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</si>
  <si>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</si>
  <si>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</si>
  <si>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</si>
  <si>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</si>
  <si>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</si>
  <si>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</si>
  <si>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</si>
  <si>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</si>
  <si>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</si>
  <si>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</si>
  <si>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</si>
  <si>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</si>
  <si>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</si>
  <si>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</si>
  <si>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</si>
  <si>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</si>
  <si>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</si>
  <si>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</si>
  <si>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</si>
  <si>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</si>
  <si>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</si>
  <si>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</si>
  <si>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</si>
  <si>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</si>
  <si>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</si>
  <si>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</si>
  <si>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</si>
  <si>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</si>
  <si>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</si>
  <si>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</si>
  <si>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</si>
  <si>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</si>
  <si>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</si>
  <si>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</si>
  <si>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</si>
  <si>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</si>
  <si>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</si>
  <si>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</si>
  <si>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</si>
  <si>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</si>
  <si>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</si>
  <si>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</si>
  <si>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</si>
  <si>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</si>
  <si>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</si>
  <si>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</si>
  <si>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</si>
  <si>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</si>
  <si>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</si>
  <si>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</si>
  <si>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</si>
  <si>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</si>
  <si>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</si>
  <si>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</si>
  <si>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</si>
  <si>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</si>
  <si>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</si>
  <si>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</si>
  <si>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</si>
  <si>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</si>
  <si>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</si>
  <si>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</si>
  <si>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</si>
  <si>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</si>
  <si>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</si>
  <si>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</si>
  <si>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</si>
  <si>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</si>
  <si>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</si>
  <si>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</si>
  <si>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</si>
  <si>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</si>
  <si>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</si>
  <si>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</si>
  <si>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</si>
  <si>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</si>
  <si>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</si>
  <si>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</si>
  <si>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</si>
  <si>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</si>
  <si>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</si>
  <si>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</si>
  <si>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</si>
  <si>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</si>
  <si>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</si>
  <si>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</si>
  <si>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</si>
  <si>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</si>
  <si>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</si>
  <si>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</si>
  <si>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</si>
  <si>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</si>
  <si>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</si>
  <si>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</si>
  <si>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</si>
  <si>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</si>
  <si>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</si>
  <si>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</si>
  <si>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</si>
  <si>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</si>
  <si>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</si>
  <si>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</si>
  <si>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</si>
  <si>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</si>
  <si>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</si>
  <si>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</si>
  <si>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</si>
  <si>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</si>
  <si>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</si>
  <si>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</si>
  <si>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</si>
  <si>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</si>
  <si>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</si>
  <si>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</si>
  <si>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</si>
  <si>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</si>
  <si>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</si>
  <si>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</si>
  <si>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</si>
  <si>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</si>
  <si>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</si>
  <si>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</si>
  <si>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</si>
  <si>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</si>
  <si>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</si>
  <si>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</si>
  <si>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</si>
  <si>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</si>
  <si>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</si>
  <si>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</si>
  <si>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</si>
  <si>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</si>
  <si>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</si>
  <si>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</si>
  <si>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</si>
  <si>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</si>
  <si>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</si>
  <si>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</si>
  <si>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</si>
  <si>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</si>
  <si>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</si>
  <si>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</si>
  <si>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</si>
  <si>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</si>
  <si>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</si>
  <si>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</si>
  <si>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</si>
  <si>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</si>
  <si>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</si>
  <si>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</si>
  <si>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</si>
  <si>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</si>
  <si>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</si>
  <si>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</si>
  <si>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</si>
  <si>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</si>
  <si>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</si>
  <si>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</si>
  <si>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</si>
  <si>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</si>
  <si>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</si>
  <si>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</si>
  <si>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</si>
  <si>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</si>
  <si>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</si>
  <si>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</si>
  <si>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</si>
  <si>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</si>
  <si>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</si>
  <si>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</si>
  <si>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</si>
  <si>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</si>
  <si>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</si>
  <si>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</si>
  <si>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</si>
  <si>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</si>
  <si>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</si>
  <si>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</si>
  <si>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</si>
  <si>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</si>
  <si>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</si>
  <si>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</si>
  <si>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</si>
  <si>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</si>
  <si>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</si>
  <si>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</si>
  <si>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</si>
  <si>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</si>
  <si>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</si>
  <si>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</si>
  <si>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</si>
  <si>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</si>
  <si>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</si>
  <si>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</si>
  <si>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</si>
  <si>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</si>
  <si>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</si>
  <si>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</si>
  <si>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</si>
  <si>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</si>
  <si>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</si>
  <si>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</si>
  <si>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</si>
  <si>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</si>
  <si>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</si>
  <si>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</si>
  <si>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</si>
  <si>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</si>
  <si>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</si>
  <si>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</si>
  <si>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</si>
  <si>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</si>
  <si>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</si>
  <si>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</si>
  <si>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</si>
  <si>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</si>
  <si>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</si>
  <si>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</si>
  <si>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</si>
  <si>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</si>
  <si>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</si>
  <si>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</si>
  <si>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</si>
  <si>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</si>
  <si>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</si>
  <si>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</si>
  <si>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</si>
  <si>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</si>
  <si>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</si>
  <si>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</si>
  <si>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</si>
  <si>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</si>
  <si>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</si>
  <si>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</si>
  <si>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</si>
  <si>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</si>
  <si>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</si>
  <si>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</si>
  <si>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</si>
  <si>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</si>
  <si>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</si>
  <si>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</si>
  <si>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</si>
  <si>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</si>
  <si>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</si>
  <si>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</si>
  <si>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</si>
  <si>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</si>
  <si>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</si>
  <si>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</si>
  <si>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</si>
  <si>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</si>
  <si>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</si>
  <si>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</si>
  <si>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</si>
  <si>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</si>
  <si>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</si>
  <si>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</si>
  <si>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</si>
  <si>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</si>
  <si>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</si>
  <si>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</si>
  <si>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</si>
  <si>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</si>
  <si>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</si>
  <si>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</si>
  <si>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</si>
  <si>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</si>
  <si>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</si>
  <si>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</si>
  <si>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</si>
  <si>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</si>
  <si>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</si>
  <si>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</si>
  <si>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</si>
  <si>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</si>
  <si>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</si>
  <si>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</si>
  <si>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</si>
  <si>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</si>
  <si>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</si>
  <si>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</si>
  <si>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</si>
  <si>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</si>
  <si>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</si>
  <si>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</si>
  <si>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</si>
  <si>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</si>
  <si>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</si>
  <si>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</si>
  <si>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</si>
  <si>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</si>
  <si>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</si>
  <si>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</si>
  <si>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</si>
  <si>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</si>
  <si>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</si>
  <si>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</si>
  <si>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</si>
  <si>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</si>
  <si>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июня 2021 г.</t>
  </si>
  <si>
    <t>"1" июня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</si>
</sst>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74" workbookViewId="0">
      <pane xSplit="4" topLeftCell="S1" activePane="topRight" state="frozen"/>
      <selection pane="topRight" activeCell="AM423" sqref="AM423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6" t="s">
        <v>62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5"/>
      <c r="AI2" s="5"/>
      <c r="AJ2" s="5"/>
      <c r="AK2" s="5"/>
      <c r="AL2" s="5"/>
      <c r="AM2" s="4"/>
      <c r="AN2" s="4"/>
      <c r="AO2" s="4"/>
      <c r="AP2" s="8"/>
      <c r="AQ2" s="148" t="s">
        <v>63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52" t="s">
        <v>65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2" t="s">
        <v>630</v>
      </c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44">
        <v>44348</v>
      </c>
      <c r="AR4" s="145"/>
      <c r="AS4" s="13"/>
    </row>
    <row r="5" spans="1:45" ht="15.2" customHeight="1" x14ac:dyDescent="0.25">
      <c r="A5" s="154" t="s">
        <v>67</v>
      </c>
      <c r="B5" s="155"/>
      <c r="C5" s="155"/>
      <c r="D5" s="155"/>
      <c r="E5" s="3"/>
      <c r="F5" s="3"/>
      <c r="G5" s="3"/>
      <c r="H5" s="5"/>
      <c r="I5" s="5"/>
      <c r="J5" s="5"/>
      <c r="K5" s="156" t="s">
        <v>625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58">
        <v>78613086</v>
      </c>
      <c r="AR5" s="159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60" t="s">
        <v>629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62">
        <v>15612428</v>
      </c>
      <c r="AR6" s="163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4"/>
      <c r="X7" s="16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6"/>
      <c r="AR7" s="167"/>
      <c r="AS7" s="13"/>
    </row>
    <row r="8" spans="1:45" ht="12.95" customHeight="1" thickBot="1" x14ac:dyDescent="0.3">
      <c r="A8" s="170" t="s">
        <v>72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2"/>
      <c r="X8" s="173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4">
        <v>383</v>
      </c>
      <c r="AR8" s="175"/>
      <c r="AS8" s="13"/>
    </row>
    <row r="9" spans="1:45" ht="12.95" customHeight="1" x14ac:dyDescent="0.25">
      <c r="A9" s="182" t="s">
        <v>74</v>
      </c>
      <c r="B9" s="184" t="s">
        <v>75</v>
      </c>
      <c r="C9" s="186" t="s">
        <v>76</v>
      </c>
      <c r="D9" s="187"/>
      <c r="E9" s="168" t="s">
        <v>77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8" t="s">
        <v>78</v>
      </c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9"/>
    </row>
    <row r="10" spans="1:45" ht="58.7" customHeight="1" x14ac:dyDescent="0.25">
      <c r="A10" s="183"/>
      <c r="B10" s="185"/>
      <c r="C10" s="187"/>
      <c r="D10" s="187"/>
      <c r="E10" s="140" t="s">
        <v>79</v>
      </c>
      <c r="F10" s="141"/>
      <c r="G10" s="140" t="s">
        <v>80</v>
      </c>
      <c r="H10" s="141"/>
      <c r="I10" s="140" t="s">
        <v>81</v>
      </c>
      <c r="J10" s="141"/>
      <c r="K10" s="138" t="s">
        <v>82</v>
      </c>
      <c r="L10" s="139"/>
      <c r="M10" s="138" t="s">
        <v>83</v>
      </c>
      <c r="N10" s="139"/>
      <c r="O10" s="138" t="s">
        <v>84</v>
      </c>
      <c r="P10" s="139"/>
      <c r="Q10" s="138" t="s">
        <v>85</v>
      </c>
      <c r="R10" s="139"/>
      <c r="S10" s="138" t="s">
        <v>86</v>
      </c>
      <c r="T10" s="139"/>
      <c r="U10" s="138" t="s">
        <v>87</v>
      </c>
      <c r="V10" s="139"/>
      <c r="W10" s="180" t="s">
        <v>88</v>
      </c>
      <c r="X10" s="181"/>
      <c r="Y10" s="178" t="s">
        <v>79</v>
      </c>
      <c r="Z10" s="179"/>
      <c r="AA10" s="178" t="s">
        <v>80</v>
      </c>
      <c r="AB10" s="179"/>
      <c r="AC10" s="178" t="s">
        <v>81</v>
      </c>
      <c r="AD10" s="179"/>
      <c r="AE10" s="180" t="s">
        <v>82</v>
      </c>
      <c r="AF10" s="181"/>
      <c r="AG10" s="180" t="s">
        <v>83</v>
      </c>
      <c r="AH10" s="181"/>
      <c r="AI10" s="180" t="s">
        <v>84</v>
      </c>
      <c r="AJ10" s="181"/>
      <c r="AK10" s="180" t="s">
        <v>85</v>
      </c>
      <c r="AL10" s="181"/>
      <c r="AM10" s="180" t="s">
        <v>86</v>
      </c>
      <c r="AN10" s="181"/>
      <c r="AO10" s="180" t="s">
        <v>87</v>
      </c>
      <c r="AP10" s="181"/>
      <c r="AQ10" s="180" t="s">
        <v>88</v>
      </c>
      <c r="AR10" s="181"/>
      <c r="AS10" s="9"/>
    </row>
    <row r="11" spans="1:45" ht="76.5" customHeight="1" x14ac:dyDescent="0.25">
      <c r="A11" s="183"/>
      <c r="B11" s="185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76" t="s">
        <v>93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1788197</v>
      </c>
      <c r="F29" s="120">
        <f t="shared" ref="F29:F92" si="0">X29</f>
        <v>67100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1788197</v>
      </c>
      <c r="X29" s="107">
        <v>67100</v>
      </c>
      <c r="Y29" s="120">
        <f>AQ29</f>
        <v>662429.64</v>
      </c>
      <c r="Z29" s="120">
        <f>AR29</f>
        <v>26769.119999999999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662429.64</v>
      </c>
      <c r="AR29" s="111">
        <f>AR31+AR33</f>
        <v>26769.119999999999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1097300</v>
      </c>
      <c r="F31" s="120">
        <f t="shared" si="0"/>
        <v>67100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1097300</v>
      </c>
      <c r="X31" s="106">
        <v>67100</v>
      </c>
      <c r="Y31" s="120">
        <f>AQ31</f>
        <v>428816</v>
      </c>
      <c r="Z31" s="120">
        <f>AR31</f>
        <v>20560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428816</v>
      </c>
      <c r="AR31" s="113">
        <v>20560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309161</v>
      </c>
      <c r="F33" s="120">
        <f t="shared" si="0"/>
        <v>21736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309161</v>
      </c>
      <c r="X33" s="108">
        <v>21736</v>
      </c>
      <c r="Y33" s="120">
        <f>AQ33</f>
        <v>118328.74</v>
      </c>
      <c r="Z33" s="120">
        <f>AR33</f>
        <v>6209.12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118328.74</v>
      </c>
      <c r="AR33" s="114">
        <v>6209.12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88836</v>
      </c>
      <c r="F34" s="120">
        <f t="shared" si="0"/>
        <v>88836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88836</v>
      </c>
      <c r="X34" s="107">
        <v>88836</v>
      </c>
      <c r="Y34" s="120">
        <f>AQ34</f>
        <v>26769.119999999999</v>
      </c>
      <c r="Z34" s="120">
        <f>AR34</f>
        <v>26769.119999999999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26769.119999999999</v>
      </c>
      <c r="AR34" s="115">
        <f>AQ34</f>
        <v>26769.119999999999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67100</v>
      </c>
      <c r="F36" s="120">
        <f t="shared" si="0"/>
        <v>67100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67100</v>
      </c>
      <c r="X36" s="106">
        <v>67100</v>
      </c>
      <c r="Y36" s="120">
        <f>AQ36</f>
        <v>20560</v>
      </c>
      <c r="Z36" s="120">
        <f>AR36</f>
        <v>20560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20560</v>
      </c>
      <c r="AR36" s="117">
        <f>AR31</f>
        <v>20560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21736</v>
      </c>
      <c r="F38" s="120">
        <f t="shared" si="0"/>
        <v>21736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21736</v>
      </c>
      <c r="X38" s="108">
        <v>21736</v>
      </c>
      <c r="Y38" s="120">
        <f>AQ38</f>
        <v>6209.12</v>
      </c>
      <c r="Z38" s="120">
        <f>AR38</f>
        <v>6209.12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6209.12</v>
      </c>
      <c r="AR38" s="118">
        <f>AR33</f>
        <v>6209.12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88836</v>
      </c>
      <c r="F70" s="120">
        <f t="shared" si="0"/>
        <v>88836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88836</v>
      </c>
      <c r="X70" s="107">
        <v>88836</v>
      </c>
      <c r="Y70" s="120">
        <f>AQ70</f>
        <v>26769.119999999999</v>
      </c>
      <c r="Z70" s="120">
        <f>AR70</f>
        <v>26769.119999999999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26769.119999999999</v>
      </c>
      <c r="AR70" s="115">
        <f>AR34</f>
        <v>26769.119999999999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67100</v>
      </c>
      <c r="F72" s="120">
        <f t="shared" si="0"/>
        <v>67100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67100</v>
      </c>
      <c r="X72" s="106">
        <v>67100</v>
      </c>
      <c r="Y72" s="120">
        <f>AQ72</f>
        <v>20560</v>
      </c>
      <c r="Z72" s="120">
        <f>AR72</f>
        <v>20560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20560</v>
      </c>
      <c r="AR72" s="113">
        <f>AR36</f>
        <v>20560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21736</v>
      </c>
      <c r="F74" s="120">
        <f t="shared" si="0"/>
        <v>21736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21736</v>
      </c>
      <c r="X74" s="108">
        <v>21736</v>
      </c>
      <c r="Y74" s="120">
        <f>AQ74</f>
        <v>6209.12</v>
      </c>
      <c r="Z74" s="120">
        <f>AR74</f>
        <v>6209.12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6209.12</v>
      </c>
      <c r="AR74" s="118">
        <f>AR38</f>
        <v>6209.12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14570.84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14570.84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1092828.19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1092828.19</v>
      </c>
      <c r="AR315" s="116">
        <f>AR317</f>
        <v>19036.88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19036.88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19036.88</v>
      </c>
      <c r="AR317" s="116">
        <f>AQ317</f>
        <v>19036.88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91" t="s">
        <v>18</v>
      </c>
      <c r="B383" s="192"/>
      <c r="C383" s="192"/>
      <c r="D383" s="192"/>
      <c r="E383" s="192"/>
      <c r="F383" s="192"/>
      <c r="G383" s="192"/>
      <c r="H383" s="192"/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S383" s="192"/>
      <c r="T383" s="192"/>
      <c r="U383" s="192"/>
      <c r="V383" s="192"/>
      <c r="W383" s="192"/>
      <c r="X383" s="192"/>
      <c r="Y383" s="192"/>
      <c r="Z383" s="192"/>
      <c r="AA383" s="192"/>
      <c r="AB383" s="192"/>
      <c r="AC383" s="192"/>
      <c r="AD383" s="192"/>
      <c r="AE383" s="192"/>
      <c r="AF383" s="192"/>
      <c r="AG383" s="192"/>
      <c r="AH383" s="192"/>
      <c r="AI383" s="192"/>
      <c r="AJ383" s="192"/>
      <c r="AK383" s="192"/>
      <c r="AL383" s="192"/>
      <c r="AM383" s="192"/>
      <c r="AN383" s="192"/>
      <c r="AO383" s="192"/>
      <c r="AP383" s="192"/>
      <c r="AQ383" s="192"/>
      <c r="AR383" s="192"/>
      <c r="AS383" s="68"/>
    </row>
    <row r="384" spans="1:45" ht="12.95" customHeight="1" x14ac:dyDescent="0.25">
      <c r="A384" s="193" t="s">
        <v>19</v>
      </c>
      <c r="B384" s="194"/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  <c r="S384" s="194"/>
      <c r="T384" s="194"/>
      <c r="U384" s="194"/>
      <c r="V384" s="194"/>
      <c r="W384" s="194"/>
      <c r="X384" s="194"/>
      <c r="Y384" s="194"/>
      <c r="Z384" s="194"/>
      <c r="AA384" s="194"/>
      <c r="AB384" s="194"/>
      <c r="AC384" s="194"/>
      <c r="AD384" s="194"/>
      <c r="AE384" s="194"/>
      <c r="AF384" s="194"/>
      <c r="AG384" s="194"/>
      <c r="AH384" s="194"/>
      <c r="AI384" s="194"/>
      <c r="AJ384" s="194"/>
      <c r="AK384" s="194"/>
      <c r="AL384" s="194"/>
      <c r="AM384" s="194"/>
      <c r="AN384" s="194"/>
      <c r="AO384" s="194"/>
      <c r="AP384" s="194"/>
      <c r="AQ384" s="194"/>
      <c r="AR384" s="19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95" t="s">
        <v>59</v>
      </c>
      <c r="B421" s="196"/>
      <c r="C421" s="196"/>
      <c r="D421" s="196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97"/>
      <c r="E424" s="19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88" t="s">
        <v>60</v>
      </c>
      <c r="E425" s="188"/>
      <c r="F425" s="85"/>
      <c r="G425" s="188" t="s">
        <v>61</v>
      </c>
      <c r="H425" s="188"/>
      <c r="I425" s="188"/>
      <c r="J425" s="188"/>
      <c r="K425" s="18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89" t="s">
        <v>99</v>
      </c>
      <c r="B430" s="190"/>
      <c r="C430" s="190"/>
      <c r="D430" s="190"/>
      <c r="E430" s="190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D425:E425"/>
    <mergeCell ref="G425:K425"/>
    <mergeCell ref="A430:AC430"/>
    <mergeCell ref="A383:AR383"/>
    <mergeCell ref="A384:AR384"/>
    <mergeCell ref="A421:Q421"/>
    <mergeCell ref="D424:E424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W7:X7"/>
    <mergeCell ref="AQ7:AR7"/>
    <mergeCell ref="Y9:AR9"/>
    <mergeCell ref="A8:E8"/>
    <mergeCell ref="W8:X8"/>
    <mergeCell ref="AQ8:AR8"/>
    <mergeCell ref="A5:D5"/>
    <mergeCell ref="K5:AG5"/>
    <mergeCell ref="AQ5:AR5"/>
    <mergeCell ref="K6:AG6"/>
    <mergeCell ref="AQ6:AR6"/>
    <mergeCell ref="K4:AG4"/>
    <mergeCell ref="AQ4:AR4"/>
    <mergeCell ref="K1:AG2"/>
    <mergeCell ref="AQ2:AR2"/>
    <mergeCell ref="W3:X3"/>
    <mergeCell ref="AQ3:AR3"/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2021-07-26T12:15:06Z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